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engineerscanada-my.sharepoint.com/personal/vivian_qian_engineerscanada_ca/Documents/Documents/Claim/"/>
    </mc:Choice>
  </mc:AlternateContent>
  <xr:revisionPtr revIDLastSave="109" documentId="8_{4B220449-804E-4D3D-9E98-FDFBB15F7C3B}" xr6:coauthVersionLast="47" xr6:coauthVersionMax="47" xr10:uidLastSave="{29CDF294-5DA1-4E12-8363-676EB9E49FDE}"/>
  <bookViews>
    <workbookView xWindow="48075" yWindow="0" windowWidth="19125" windowHeight="21000" activeTab="1" xr2:uid="{00000000-000D-0000-FFFF-FFFF00000000}"/>
  </bookViews>
  <sheets>
    <sheet name="Instructions" sheetId="8" r:id="rId1"/>
    <sheet name="Formulaire" sheetId="1" r:id="rId2"/>
    <sheet name="Avion, train, autocar, voiture" sheetId="5" r:id="rId3"/>
    <sheet name="Kilométrage" sheetId="4" r:id="rId4"/>
    <sheet name="Stationnement" sheetId="6" r:id="rId5"/>
    <sheet name="Taxi" sheetId="3" r:id="rId6"/>
    <sheet name="Hôtel" sheetId="7" r:id="rId7"/>
    <sheet name="Repas" sheetId="2" r:id="rId8"/>
    <sheet name="Politiques" sheetId="9" r:id="rId9"/>
  </sheets>
  <definedNames>
    <definedName name="_Toc402509630" localSheetId="8">Politiques!$B$7</definedName>
    <definedName name="_xlnm.Print_Area" localSheetId="2">'Avion, train, autocar, voiture'!$A$1:$D$34</definedName>
    <definedName name="_xlnm.Print_Area" localSheetId="1">Formulaire!$B$1:$N$59</definedName>
    <definedName name="_xlnm.Print_Area" localSheetId="6">Hôtel!$A$1:$D$27</definedName>
    <definedName name="_xlnm.Print_Area" localSheetId="0">Instructions!$A$1:$L$39</definedName>
    <definedName name="_xlnm.Print_Area" localSheetId="3">Kilométrage!$A$1:$G$31</definedName>
    <definedName name="_xlnm.Print_Area" localSheetId="8">Politiques!$A$1:$P$21</definedName>
    <definedName name="_xlnm.Print_Area" localSheetId="7">Repas!$A$1:$E$32</definedName>
    <definedName name="_xlnm.Print_Area" localSheetId="4">Stationnement!$A$1:$E$31</definedName>
    <definedName name="_xlnm.Print_Area" localSheetId="5">Taxi!$A$1:$D$34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4" l="1"/>
  <c r="E16" i="4" s="1"/>
  <c r="D15" i="4"/>
  <c r="E15" i="4" s="1"/>
  <c r="D14" i="4"/>
  <c r="E14" i="4" s="1"/>
  <c r="D13" i="4"/>
  <c r="E13" i="4" s="1"/>
  <c r="D12" i="4"/>
  <c r="E12" i="4" s="1"/>
  <c r="D11" i="4"/>
  <c r="E11" i="4" s="1"/>
  <c r="D10" i="4"/>
  <c r="E10" i="4" s="1"/>
  <c r="D9" i="4"/>
  <c r="E9" i="4" s="1"/>
  <c r="D8" i="4"/>
  <c r="E8" i="4" s="1"/>
  <c r="D7" i="4"/>
  <c r="E7" i="4" s="1"/>
  <c r="D6" i="4"/>
  <c r="E6" i="4" s="1"/>
  <c r="D5" i="4"/>
  <c r="E5" i="4" s="1"/>
  <c r="D4" i="4"/>
  <c r="E4" i="4" s="1"/>
  <c r="C5" i="2" l="1"/>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4" i="2" l="1"/>
  <c r="B3" i="3"/>
  <c r="E3" i="4"/>
  <c r="I25" i="1" s="1"/>
  <c r="C3" i="5"/>
  <c r="B3" i="7"/>
  <c r="I31" i="1"/>
  <c r="C3" i="6"/>
  <c r="I26" i="1" s="1"/>
  <c r="I24" i="1"/>
  <c r="I27" i="1"/>
  <c r="D3" i="2" l="1"/>
  <c r="I35" i="1" s="1"/>
  <c r="I44" i="1" s="1"/>
  <c r="I4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Vivian Qian</author>
  </authors>
  <commentList>
    <comment ref="A3" authorId="0" shapeId="0" xr:uid="{481D5901-9BDF-448B-AEFE-11B89CF6EB53}">
      <text>
        <r>
          <rPr>
            <sz val="9"/>
            <color indexed="81"/>
            <rFont val="Tahoma"/>
            <family val="2"/>
          </rPr>
          <t>Sélectionnez la province/le territoire dans la liste</t>
        </r>
      </text>
    </comment>
    <comment ref="C3" authorId="0" shapeId="0" xr:uid="{257C91A4-4E5D-48CB-8956-DE10BFF871A6}">
      <text>
        <r>
          <rPr>
            <sz val="9"/>
            <color indexed="81"/>
            <rFont val="Tahoma"/>
            <family val="2"/>
          </rPr>
          <t>entrez le nombre de km ici</t>
        </r>
      </text>
    </comment>
  </commentList>
</comments>
</file>

<file path=xl/sharedStrings.xml><?xml version="1.0" encoding="utf-8"?>
<sst xmlns="http://schemas.openxmlformats.org/spreadsheetml/2006/main" count="113" uniqueCount="95">
  <si>
    <t>Disponible à www.ingenieurscanada.ca</t>
  </si>
  <si>
    <t>(Aussi disponible en anglais)</t>
  </si>
  <si>
    <t>FORMULAIRE DE 
DEMANDE DE REMBOURSEMENT</t>
  </si>
  <si>
    <r>
      <rPr>
        <b/>
        <sz val="12"/>
        <color rgb="FFFF0000"/>
        <rFont val="Arial"/>
        <family val="2"/>
      </rPr>
      <t>IMPORTANT </t>
    </r>
    <r>
      <rPr>
        <sz val="12"/>
        <color theme="1"/>
        <rFont val="Arial"/>
        <family val="2"/>
      </rPr>
      <t xml:space="preserve">: Les reçus doivent être remis avec le formulaire de demande de remboursement. Les reçus pour les repas et les divertissements doivent indiquer la raison de l'activité et le nom des personnes qui y ont participé, et il est préférable de les numériser. Vous trouverez de l'information supplémentaire dans les différents onglets de cette feuille Excel. </t>
    </r>
  </si>
  <si>
    <t>RAISON DU VOYAGE :</t>
  </si>
  <si>
    <t xml:space="preserve">DATE : </t>
  </si>
  <si>
    <t xml:space="preserve">Réservé à l'usage d'Ingénieurs Canada </t>
  </si>
  <si>
    <t>Nom :</t>
  </si>
  <si>
    <t>Code G/L</t>
  </si>
  <si>
    <t>Montant</t>
  </si>
  <si>
    <t>Adresse :</t>
  </si>
  <si>
    <t>Téléphone :</t>
  </si>
  <si>
    <t>Courriel :</t>
  </si>
  <si>
    <t>Date :</t>
  </si>
  <si>
    <t>TRANSPORT - cliquer sur les onglets jaunes</t>
  </si>
  <si>
    <t>Avion/Train/Autocar/Location de voiture</t>
  </si>
  <si>
    <t>Stationnement</t>
  </si>
  <si>
    <t>Taxi</t>
  </si>
  <si>
    <t>HÉBERGEMENT - cliquer sur l'onglet vert</t>
  </si>
  <si>
    <t>Hôtel (frais de repas, de téléphone, etc. figurant sur la note d'hôtel)</t>
  </si>
  <si>
    <t>REPAS - cliquer sur l'onglet violet</t>
  </si>
  <si>
    <t>Repas (non inclus dans la note d'hôtel)</t>
  </si>
  <si>
    <t>AUTRES (préciser)</t>
  </si>
  <si>
    <t>Total des dépenses</t>
  </si>
  <si>
    <t>Moins : Montant remboursé par une autre organisation ou avance reçue</t>
  </si>
  <si>
    <t>Montant total qu'Ingénieurs Canada doit rembourser</t>
  </si>
  <si>
    <t>SIGNATURE DU DEMANDEUR :</t>
  </si>
  <si>
    <t>APPROBATION D'INGÉNIEURS CANADA :</t>
  </si>
  <si>
    <t xml:space="preserve">Envoyer à : </t>
  </si>
  <si>
    <t>Poster à :</t>
  </si>
  <si>
    <t>finance@engineerscanada.ca</t>
  </si>
  <si>
    <t>OU</t>
  </si>
  <si>
    <t>Ingénieurs Canada</t>
  </si>
  <si>
    <t>55 Metcalfe Street, Suite 300</t>
  </si>
  <si>
    <t>Ottawa (Ontario)  K1P 6L5</t>
  </si>
  <si>
    <t>Att :  Comptes fournisseurs</t>
  </si>
  <si>
    <t xml:space="preserve">Inscrivez votre nom, adresse, numéro de téléphone et adresse électronique sur le formulaire et enregistrez le fichier pour sauvegarder vos renseignements. </t>
  </si>
  <si>
    <t xml:space="preserve">Veuillez indiquer la raison et les dates de votre voyage dans le formulaire de demande de remboursement.  </t>
  </si>
  <si>
    <r>
      <t>Pour les frais de transport, cliquez sur les onglets jaunes intitulés</t>
    </r>
    <r>
      <rPr>
        <b/>
        <sz val="14"/>
        <color theme="1"/>
        <rFont val="Calibri"/>
        <family val="2"/>
      </rPr>
      <t> </t>
    </r>
    <r>
      <rPr>
        <b/>
        <sz val="14"/>
        <color theme="1"/>
        <rFont val="Times New Roman"/>
        <family val="1"/>
      </rPr>
      <t>:</t>
    </r>
  </si>
  <si>
    <t>Avion, train, autocar, location de voiture</t>
  </si>
  <si>
    <t>Kilométrage</t>
  </si>
  <si>
    <r>
      <t>Pour les frais d'hébergement, cliquez sur l'onglet vert intitulé</t>
    </r>
    <r>
      <rPr>
        <b/>
        <sz val="14"/>
        <color theme="1"/>
        <rFont val="Calibri"/>
        <family val="2"/>
      </rPr>
      <t> </t>
    </r>
    <r>
      <rPr>
        <b/>
        <sz val="14"/>
        <color theme="1"/>
        <rFont val="Times New Roman"/>
        <family val="1"/>
      </rPr>
      <t>:</t>
    </r>
  </si>
  <si>
    <t>Hôtel</t>
  </si>
  <si>
    <r>
      <t>Pour les frais de repas, cliquez sur l'onglet violet intitulé</t>
    </r>
    <r>
      <rPr>
        <b/>
        <sz val="14"/>
        <color theme="1"/>
        <rFont val="Calibri"/>
        <family val="2"/>
      </rPr>
      <t> </t>
    </r>
    <r>
      <rPr>
        <b/>
        <sz val="14"/>
        <color theme="1"/>
        <rFont val="Times New Roman"/>
        <family val="1"/>
      </rPr>
      <t>:</t>
    </r>
  </si>
  <si>
    <t>Repas</t>
  </si>
  <si>
    <t>Entrez tous les reçus dans les onglets correspondants.</t>
  </si>
  <si>
    <t>Le total de chaque onglet sera automatiquement relié au formulaire de demande de remboursement.</t>
  </si>
  <si>
    <t>Vérifiez que tous les reçus ont été pris en compte et que le total qui figure sur le formulaire est exact.</t>
  </si>
  <si>
    <t xml:space="preserve">Si vous envoyez le formulaire par courrier électronique, inscrivez votre nom dans le bloc-signature.  </t>
  </si>
  <si>
    <r>
      <t>Numérisez le formulaire de demande de remboursement, les onglets et tous les reçus, et envoyez le tout par courrier électronique à</t>
    </r>
    <r>
      <rPr>
        <sz val="14"/>
        <color theme="1"/>
        <rFont val="Calibri"/>
        <family val="2"/>
      </rPr>
      <t> </t>
    </r>
    <r>
      <rPr>
        <sz val="14"/>
        <color theme="1"/>
        <rFont val="Times New Roman"/>
        <family val="2"/>
      </rPr>
      <t>:</t>
    </r>
  </si>
  <si>
    <t xml:space="preserve">Si vous envoyez votre demande de remboursement par courrier, imprimez et signez le formulaire. Imprimez tous les onglets et annexez tous les reçus.  </t>
  </si>
  <si>
    <r>
      <t>Envoyez le formulaire dûment rempli à</t>
    </r>
    <r>
      <rPr>
        <sz val="14"/>
        <color theme="1"/>
        <rFont val="Calibri"/>
        <family val="2"/>
      </rPr>
      <t> </t>
    </r>
    <r>
      <rPr>
        <sz val="14"/>
        <color theme="1"/>
        <rFont val="Times New Roman"/>
        <family val="2"/>
      </rPr>
      <t>:</t>
    </r>
  </si>
  <si>
    <r>
      <t>Ingénieurs</t>
    </r>
    <r>
      <rPr>
        <sz val="14"/>
        <color theme="1"/>
        <rFont val="Calibri"/>
        <family val="2"/>
      </rPr>
      <t> </t>
    </r>
    <r>
      <rPr>
        <sz val="14"/>
        <color theme="1"/>
        <rFont val="Arial"/>
        <family val="2"/>
      </rPr>
      <t>Canada</t>
    </r>
  </si>
  <si>
    <t>Frais d'avion, de train, d'autocar ou de location de voiture</t>
  </si>
  <si>
    <r>
      <t>N</t>
    </r>
    <r>
      <rPr>
        <b/>
        <vertAlign val="superscript"/>
        <sz val="12"/>
        <color theme="1"/>
        <rFont val="Arial"/>
        <family val="2"/>
      </rPr>
      <t>o</t>
    </r>
    <r>
      <rPr>
        <b/>
        <sz val="12"/>
        <color theme="1"/>
        <rFont val="Arial"/>
        <family val="2"/>
      </rPr>
      <t xml:space="preserve"> de facture</t>
    </r>
  </si>
  <si>
    <t xml:space="preserve">Raison </t>
  </si>
  <si>
    <t>Total</t>
  </si>
  <si>
    <t>Frais kilométriques</t>
  </si>
  <si>
    <t>Raison</t>
  </si>
  <si>
    <t>Total (km)</t>
  </si>
  <si>
    <t>Frais de stationnement</t>
  </si>
  <si>
    <t>Frais de taxi</t>
  </si>
  <si>
    <t>Frais d'hôtel</t>
  </si>
  <si>
    <t>Frais de repas</t>
  </si>
  <si>
    <t>Dépenses du conseil, des comités et d’autres bénévoles</t>
  </si>
  <si>
    <t>https://engineerscanada.ca/fr/apropos/gouvernance/reunions-du-conseil/remboursement-des-depenses</t>
  </si>
  <si>
    <t>Extrait du chapitre 13 du manuel de l'employé :</t>
  </si>
  <si>
    <t xml:space="preserve">Ingénieurs Canada a pour politique de rembourser aux bénévoles et aux membres du personnel tous les frais raisonnables engagés pour s’adonner aux affaires d’Ingénieurs Canada, </t>
  </si>
  <si>
    <t xml:space="preserve">sous réserve de l’obtention d’une autorisation préalable. Pour plus de détails, consulter la politique du conseil PG-10.  </t>
  </si>
  <si>
    <t xml:space="preserve">Le lien vers cette politique se trouve ci-dessus. </t>
  </si>
  <si>
    <t>Lookup table</t>
  </si>
  <si>
    <t>Petit-déjeuner</t>
  </si>
  <si>
    <t>Dîner</t>
  </si>
  <si>
    <t>Déjeuner</t>
  </si>
  <si>
    <t>Date</t>
  </si>
  <si>
    <t>Frais accessoires</t>
  </si>
  <si>
    <t>Type de repas (petit-déjeuner/déjeuner/dîner/Frais accessoires)</t>
  </si>
  <si>
    <t>Table de recherche</t>
  </si>
  <si>
    <t>Province/Territoire</t>
  </si>
  <si>
    <t>Cents/KM (taxes incluses</t>
  </si>
  <si>
    <t>Kilométrage total</t>
  </si>
  <si>
    <t>l’Alberta</t>
  </si>
  <si>
    <t xml:space="preserve">la Colombie-Britannique </t>
  </si>
  <si>
    <t>le Manitoba</t>
  </si>
  <si>
    <t>le Nouveau-Brunswick</t>
  </si>
  <si>
    <t xml:space="preserve">la Terre-Neuve-et-Labrador </t>
  </si>
  <si>
    <t>les Territoires du Nord-Ouest</t>
  </si>
  <si>
    <t>la Nouvelle-Écosse</t>
  </si>
  <si>
    <t>le Nunavut</t>
  </si>
  <si>
    <t>l’Ontario</t>
  </si>
  <si>
    <t xml:space="preserve">	l’île du Prince-Édouard </t>
  </si>
  <si>
    <t>le Québec</t>
  </si>
  <si>
    <t>la Saskatchewan</t>
  </si>
  <si>
    <t>le Yukon</t>
  </si>
  <si>
    <t xml:space="preserve">Kilométrage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</si>
</sst>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1009]d\-mmm\-yy;@"/>
    <numFmt numFmtId="165" formatCode="_-* #,##0.0_-;\-* #,##0.0_-;_-* &quot;-&quot;??_-;_-@_-"/>
    <numFmt numFmtId="166" formatCode="_ * #,##0.00_)\ [$$-C0C]_ ;_ * \(#,##0.00\)\ [$$-C0C]_ ;_ * &quot;-&quot;??_)\ [$$-C0C]_ ;_ @_ "/>
    <numFmt numFmtId="167" formatCode="&quot;$&quot;#,##0.0;\-&quot;$&quot;#,##0.0"/>
  </numFmts>
  <fonts count="26">
    <font>
      <sz val="12"/>
      <color theme="1"/>
      <name val="Times New Roman"/>
      <family val="2"/>
    </font>
    <font>
      <sz val="12"/>
      <color theme="1"/>
      <name val="Times New Roman"/>
      <family val="2"/>
    </font>
    <font>
      <b/>
      <sz val="12"/>
      <color theme="1"/>
      <name val="Times New Roman"/>
      <family val="1"/>
    </font>
    <font>
      <u/>
      <sz val="12"/>
      <color theme="10"/>
      <name val="Times New Roman"/>
      <family val="2"/>
    </font>
    <font>
      <sz val="14"/>
      <color theme="1"/>
      <name val="Times New Roman"/>
      <family val="2"/>
    </font>
    <font>
      <sz val="9"/>
      <color indexed="81"/>
      <name val="Tahoma"/>
      <family val="2"/>
    </font>
    <font>
      <sz val="12"/>
      <color theme="1"/>
      <name val="Arial"/>
      <family val="2"/>
    </font>
    <font>
      <sz val="24"/>
      <color theme="1"/>
      <name val="Arial"/>
      <family val="2"/>
    </font>
    <font>
      <b/>
      <sz val="12"/>
      <color rgb="FFFF0000"/>
      <name val="Arial"/>
      <family val="2"/>
    </font>
    <font>
      <b/>
      <sz val="12"/>
      <color theme="1"/>
      <name val="Arial"/>
      <family val="2"/>
    </font>
    <font>
      <sz val="14"/>
      <color theme="1"/>
      <name val="Arial"/>
      <family val="2"/>
    </font>
    <font>
      <u/>
      <sz val="12"/>
      <color theme="10"/>
      <name val="Arial"/>
      <family val="2"/>
    </font>
    <font>
      <sz val="12"/>
      <color theme="3" tint="0.39997558519241921"/>
      <name val="Arial"/>
      <family val="2"/>
    </font>
    <font>
      <b/>
      <sz val="14"/>
      <color theme="1"/>
      <name val="Arial"/>
      <family val="2"/>
    </font>
    <font>
      <sz val="14"/>
      <color rgb="FFFF0000"/>
      <name val="Arial"/>
      <family val="2"/>
    </font>
    <font>
      <sz val="20"/>
      <color theme="1"/>
      <name val="Arial"/>
      <family val="2"/>
    </font>
    <font>
      <b/>
      <sz val="16"/>
      <color theme="1"/>
      <name val="Arial"/>
      <family val="2"/>
    </font>
    <font>
      <sz val="11"/>
      <color theme="1"/>
      <name val="Times New Roman"/>
      <family val="2"/>
    </font>
    <font>
      <b/>
      <sz val="14"/>
      <color theme="1"/>
      <name val="Times New Roman"/>
      <family val="1"/>
    </font>
    <font>
      <b/>
      <sz val="14"/>
      <color theme="1"/>
      <name val="Calibri"/>
      <family val="2"/>
    </font>
    <font>
      <sz val="14"/>
      <color theme="1"/>
      <name val="Calibri"/>
      <family val="2"/>
    </font>
    <font>
      <b/>
      <vertAlign val="superscript"/>
      <sz val="12"/>
      <color theme="1"/>
      <name val="Arial"/>
      <family val="2"/>
    </font>
    <font>
      <b/>
      <sz val="10"/>
      <color theme="1"/>
      <name val="Arial"/>
      <family val="2"/>
    </font>
    <font>
      <sz val="14"/>
      <color rgb="FF202124"/>
      <name val="Inherit"/>
    </font>
    <font>
      <b/>
      <u/>
      <sz val="12"/>
      <color theme="1"/>
      <name val="Arial"/>
      <family val="2"/>
    </font>
    <font>
      <sz val="11"/>
      <color theme="1"/>
      <name val="Arial"/>
      <family val="2"/>
    </font>
  </fonts>
  <fills count="7">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cellStyleXfs>
  <cellXfs count="102">
    <xf numFmtId="0" fontId="0" fillId="0" borderId="0" xfId="0"/>
    <xf numFmtId="0" fontId="4" fillId="0" borderId="0" xfId="0" applyFont="1"/>
    <xf numFmtId="44" fontId="0" fillId="0" borderId="0" xfId="1" applyFont="1"/>
    <xf numFmtId="0" fontId="6" fillId="0" borderId="0" xfId="0" applyFont="1"/>
    <xf numFmtId="0" fontId="7" fillId="0" borderId="0" xfId="0" applyFont="1"/>
    <xf numFmtId="0" fontId="9" fillId="0" borderId="0" xfId="0" applyFont="1"/>
    <xf numFmtId="0" fontId="6" fillId="0" borderId="1" xfId="0" applyFont="1" applyBorder="1"/>
    <xf numFmtId="0" fontId="6" fillId="0" borderId="2" xfId="0" applyFont="1" applyBorder="1"/>
    <xf numFmtId="0" fontId="9" fillId="2" borderId="6" xfId="0" applyFont="1" applyFill="1" applyBorder="1" applyAlignment="1">
      <alignment horizontal="center"/>
    </xf>
    <xf numFmtId="0" fontId="9" fillId="2" borderId="13" xfId="0" applyFont="1" applyFill="1" applyBorder="1" applyAlignment="1">
      <alignment horizontal="center"/>
    </xf>
    <xf numFmtId="0" fontId="11" fillId="0" borderId="2" xfId="2" applyFont="1" applyBorder="1"/>
    <xf numFmtId="164" fontId="6" fillId="0" borderId="2" xfId="0" applyNumberFormat="1" applyFont="1" applyBorder="1" applyAlignment="1">
      <alignment horizontal="left"/>
    </xf>
    <xf numFmtId="0" fontId="12" fillId="0" borderId="0" xfId="0" applyFont="1"/>
    <xf numFmtId="0" fontId="9" fillId="4" borderId="11" xfId="0" applyFont="1" applyFill="1" applyBorder="1"/>
    <xf numFmtId="0" fontId="6" fillId="4" borderId="2" xfId="0" applyFont="1" applyFill="1" applyBorder="1"/>
    <xf numFmtId="0" fontId="6" fillId="4" borderId="12" xfId="0" applyFont="1" applyFill="1" applyBorder="1"/>
    <xf numFmtId="0" fontId="10" fillId="0" borderId="0" xfId="0" applyFont="1"/>
    <xf numFmtId="0" fontId="13" fillId="0" borderId="0" xfId="0" applyFont="1"/>
    <xf numFmtId="44" fontId="10" fillId="0" borderId="3" xfId="1" applyFont="1" applyBorder="1"/>
    <xf numFmtId="0" fontId="10" fillId="2" borderId="11" xfId="0" applyFont="1" applyFill="1" applyBorder="1"/>
    <xf numFmtId="0" fontId="10" fillId="2" borderId="2" xfId="0" applyFont="1" applyFill="1" applyBorder="1"/>
    <xf numFmtId="0" fontId="10" fillId="2" borderId="12" xfId="0" applyFont="1" applyFill="1" applyBorder="1"/>
    <xf numFmtId="44" fontId="10" fillId="0" borderId="0" xfId="0" applyNumberFormat="1" applyFont="1"/>
    <xf numFmtId="44" fontId="14" fillId="0" borderId="1" xfId="1" applyFont="1" applyBorder="1"/>
    <xf numFmtId="0" fontId="6" fillId="5" borderId="11" xfId="0" applyFont="1" applyFill="1" applyBorder="1"/>
    <xf numFmtId="0" fontId="6" fillId="5" borderId="2" xfId="0" applyFont="1" applyFill="1" applyBorder="1"/>
    <xf numFmtId="0" fontId="6" fillId="5" borderId="12" xfId="0" applyFont="1" applyFill="1" applyBorder="1"/>
    <xf numFmtId="0" fontId="11" fillId="0" borderId="0" xfId="2" applyFont="1"/>
    <xf numFmtId="0" fontId="2" fillId="0" borderId="0" xfId="0" applyFont="1"/>
    <xf numFmtId="0" fontId="16" fillId="0" borderId="0" xfId="0" applyFont="1"/>
    <xf numFmtId="0" fontId="17" fillId="0" borderId="0" xfId="0" applyFont="1"/>
    <xf numFmtId="0" fontId="18" fillId="0" borderId="0" xfId="0" applyFont="1"/>
    <xf numFmtId="0" fontId="9" fillId="0" borderId="0" xfId="0" applyFont="1" applyAlignment="1">
      <alignment horizontal="left" vertical="center" indent="2"/>
    </xf>
    <xf numFmtId="0" fontId="6" fillId="0" borderId="0" xfId="0" applyFont="1" applyAlignment="1">
      <alignment vertical="center"/>
    </xf>
    <xf numFmtId="44" fontId="6" fillId="0" borderId="0" xfId="1" applyFont="1"/>
    <xf numFmtId="44" fontId="6" fillId="0" borderId="1" xfId="1" applyFont="1" applyBorder="1"/>
    <xf numFmtId="0" fontId="9" fillId="0" borderId="16" xfId="0" applyFont="1" applyBorder="1"/>
    <xf numFmtId="44" fontId="6" fillId="0" borderId="0" xfId="1" applyFont="1" applyBorder="1"/>
    <xf numFmtId="166" fontId="10" fillId="0" borderId="3" xfId="1" applyNumberFormat="1" applyFont="1" applyBorder="1"/>
    <xf numFmtId="166" fontId="9" fillId="0" borderId="16" xfId="1" applyNumberFormat="1" applyFont="1" applyBorder="1"/>
    <xf numFmtId="166" fontId="10" fillId="0" borderId="4" xfId="1" applyNumberFormat="1" applyFont="1" applyBorder="1"/>
    <xf numFmtId="166" fontId="10" fillId="0" borderId="14" xfId="1" applyNumberFormat="1" applyFont="1" applyBorder="1"/>
    <xf numFmtId="166" fontId="10" fillId="0" borderId="5" xfId="0" applyNumberFormat="1" applyFont="1" applyBorder="1"/>
    <xf numFmtId="166" fontId="13" fillId="0" borderId="5" xfId="1" applyNumberFormat="1" applyFont="1" applyBorder="1"/>
    <xf numFmtId="166" fontId="9" fillId="0" borderId="15" xfId="1" applyNumberFormat="1" applyFont="1" applyBorder="1"/>
    <xf numFmtId="0" fontId="3" fillId="0" borderId="0" xfId="2"/>
    <xf numFmtId="44" fontId="10" fillId="2" borderId="11" xfId="1" applyFont="1" applyFill="1" applyBorder="1" applyAlignment="1">
      <alignment horizontal="left"/>
    </xf>
    <xf numFmtId="44" fontId="10" fillId="2" borderId="2" xfId="1" applyFont="1" applyFill="1" applyBorder="1" applyAlignment="1">
      <alignment horizontal="left"/>
    </xf>
    <xf numFmtId="44" fontId="10" fillId="2" borderId="12" xfId="1" applyFont="1" applyFill="1" applyBorder="1" applyAlignment="1">
      <alignment horizontal="left"/>
    </xf>
    <xf numFmtId="0" fontId="9" fillId="2" borderId="7" xfId="0" applyFont="1" applyFill="1" applyBorder="1" applyAlignment="1">
      <alignment horizontal="center"/>
    </xf>
    <xf numFmtId="0" fontId="9" fillId="2" borderId="8" xfId="0" applyFont="1" applyFill="1" applyBorder="1" applyAlignment="1">
      <alignment horizontal="center"/>
    </xf>
    <xf numFmtId="0" fontId="6" fillId="0" borderId="0" xfId="0" applyFont="1" applyAlignment="1">
      <alignment horizontal="center"/>
    </xf>
    <xf numFmtId="0" fontId="6" fillId="0" borderId="0" xfId="0" applyFont="1" applyAlignment="1">
      <alignment wrapText="1"/>
    </xf>
    <xf numFmtId="44" fontId="6" fillId="0" borderId="0" xfId="0" applyNumberFormat="1" applyFont="1"/>
    <xf numFmtId="0" fontId="23" fillId="0" borderId="0" xfId="0" applyFont="1" applyAlignment="1">
      <alignment horizontal="left" vertical="center"/>
    </xf>
    <xf numFmtId="44" fontId="9" fillId="0" borderId="15" xfId="1" applyFont="1" applyBorder="1" applyProtection="1">
      <protection locked="0"/>
    </xf>
    <xf numFmtId="0" fontId="9" fillId="6" borderId="17" xfId="0" applyFont="1" applyFill="1" applyBorder="1" applyAlignment="1" applyProtection="1">
      <alignment horizontal="center" vertical="center" wrapText="1"/>
      <protection locked="0"/>
    </xf>
    <xf numFmtId="0" fontId="0" fillId="3" borderId="0" xfId="0" applyFill="1"/>
    <xf numFmtId="0" fontId="6" fillId="0" borderId="0" xfId="0" applyFont="1" applyAlignment="1">
      <alignment horizontal="center"/>
    </xf>
    <xf numFmtId="0" fontId="0" fillId="0" borderId="0" xfId="0" applyAlignment="1">
      <alignment horizontal="center"/>
    </xf>
    <xf numFmtId="0" fontId="0" fillId="0" borderId="0" xfId="0"/>
    <xf numFmtId="0" fontId="6" fillId="2" borderId="11" xfId="0" applyFont="1" applyFill="1" applyBorder="1" applyAlignment="1">
      <alignment horizontal="center"/>
    </xf>
    <xf numFmtId="0" fontId="6" fillId="2" borderId="12" xfId="0" applyFont="1" applyFill="1" applyBorder="1" applyAlignment="1">
      <alignment horizontal="center"/>
    </xf>
    <xf numFmtId="0" fontId="6" fillId="2" borderId="10" xfId="0" applyFont="1" applyFill="1" applyBorder="1" applyAlignment="1">
      <alignment horizontal="center"/>
    </xf>
    <xf numFmtId="0" fontId="6" fillId="2" borderId="9" xfId="0" applyFont="1" applyFill="1" applyBorder="1" applyAlignment="1">
      <alignment horizontal="center"/>
    </xf>
    <xf numFmtId="0" fontId="12" fillId="5" borderId="11" xfId="0" applyFont="1" applyFill="1" applyBorder="1" applyAlignment="1">
      <alignment horizontal="center"/>
    </xf>
    <xf numFmtId="0" fontId="12" fillId="5" borderId="2" xfId="0" applyFont="1" applyFill="1" applyBorder="1" applyAlignment="1">
      <alignment horizontal="center"/>
    </xf>
    <xf numFmtId="0" fontId="12" fillId="5" borderId="12" xfId="0" applyFont="1" applyFill="1" applyBorder="1" applyAlignment="1">
      <alignment horizontal="center"/>
    </xf>
    <xf numFmtId="0" fontId="6" fillId="0" borderId="11" xfId="0" applyFont="1" applyBorder="1" applyAlignment="1">
      <alignment horizontal="left" vertical="center" wrapText="1"/>
    </xf>
    <xf numFmtId="0" fontId="6" fillId="0" borderId="2" xfId="0" applyFont="1" applyBorder="1" applyAlignment="1">
      <alignment horizontal="left" vertical="center" wrapText="1"/>
    </xf>
    <xf numFmtId="0" fontId="6" fillId="0" borderId="12" xfId="0" applyFont="1" applyBorder="1" applyAlignment="1">
      <alignment horizontal="left" vertical="center" wrapText="1"/>
    </xf>
    <xf numFmtId="0" fontId="22" fillId="2" borderId="6" xfId="0" applyFont="1" applyFill="1" applyBorder="1" applyAlignment="1">
      <alignment horizontal="center"/>
    </xf>
    <xf numFmtId="0" fontId="9" fillId="2" borderId="7" xfId="0" applyFont="1" applyFill="1" applyBorder="1" applyAlignment="1">
      <alignment horizontal="center"/>
    </xf>
    <xf numFmtId="0" fontId="9" fillId="2" borderId="8" xfId="0" applyFont="1" applyFill="1" applyBorder="1" applyAlignment="1">
      <alignment horizontal="center"/>
    </xf>
    <xf numFmtId="0" fontId="15" fillId="0" borderId="0" xfId="0" applyFont="1" applyAlignment="1">
      <alignment horizontal="center" wrapText="1"/>
    </xf>
    <xf numFmtId="0" fontId="15" fillId="0" borderId="0" xfId="0" applyFont="1" applyAlignment="1">
      <alignment horizontal="center"/>
    </xf>
    <xf numFmtId="0" fontId="10" fillId="0" borderId="1" xfId="0" applyFont="1" applyBorder="1" applyAlignment="1">
      <alignment horizontal="left"/>
    </xf>
    <xf numFmtId="0" fontId="10" fillId="0" borderId="2" xfId="0" applyFont="1" applyBorder="1" applyAlignment="1">
      <alignment horizontal="left"/>
    </xf>
    <xf numFmtId="44" fontId="10" fillId="2" borderId="11" xfId="1" applyFont="1" applyFill="1" applyBorder="1" applyAlignment="1">
      <alignment horizontal="left"/>
    </xf>
    <xf numFmtId="44" fontId="10" fillId="2" borderId="2" xfId="1" applyFont="1" applyFill="1" applyBorder="1" applyAlignment="1">
      <alignment horizontal="left"/>
    </xf>
    <xf numFmtId="44" fontId="10" fillId="2" borderId="12" xfId="1" applyFont="1" applyFill="1" applyBorder="1" applyAlignment="1">
      <alignment horizontal="left"/>
    </xf>
    <xf numFmtId="0" fontId="10" fillId="2" borderId="11" xfId="0" applyFont="1" applyFill="1" applyBorder="1" applyAlignment="1">
      <alignment horizontal="center"/>
    </xf>
    <xf numFmtId="0" fontId="10" fillId="2" borderId="2" xfId="0" applyFont="1" applyFill="1" applyBorder="1" applyAlignment="1">
      <alignment horizontal="center"/>
    </xf>
    <xf numFmtId="0" fontId="10" fillId="2" borderId="12" xfId="0" applyFont="1" applyFill="1" applyBorder="1" applyAlignment="1">
      <alignment horizontal="center"/>
    </xf>
    <xf numFmtId="4" fontId="17" fillId="0" borderId="0" xfId="1" applyNumberFormat="1" applyFont="1" applyAlignment="1" applyProtection="1">
      <alignment horizontal="center"/>
    </xf>
    <xf numFmtId="0" fontId="6" fillId="0" borderId="0" xfId="0" applyFont="1" applyAlignment="1" applyProtection="1">
      <alignment wrapText="1"/>
      <protection locked="0"/>
    </xf>
    <xf numFmtId="0" fontId="6" fillId="0" borderId="0" xfId="0" applyFont="1" applyProtection="1">
      <protection locked="0"/>
    </xf>
    <xf numFmtId="167" fontId="6" fillId="0" borderId="18" xfId="3" applyNumberFormat="1" applyFont="1" applyBorder="1" applyAlignment="1" applyProtection="1">
      <alignment horizontal="center"/>
    </xf>
    <xf numFmtId="167" fontId="6" fillId="0" borderId="0" xfId="3" applyNumberFormat="1" applyFont="1" applyBorder="1" applyAlignment="1" applyProtection="1">
      <alignment horizontal="center"/>
    </xf>
    <xf numFmtId="167" fontId="6" fillId="0" borderId="0" xfId="3" applyNumberFormat="1" applyFont="1" applyBorder="1" applyAlignment="1" applyProtection="1">
      <alignment horizontal="center"/>
      <protection locked="0"/>
    </xf>
    <xf numFmtId="44" fontId="6" fillId="0" borderId="0" xfId="0" applyNumberFormat="1" applyFont="1" applyAlignment="1" applyProtection="1">
      <alignment horizontal="center"/>
      <protection locked="0"/>
    </xf>
    <xf numFmtId="0" fontId="9" fillId="0" borderId="0" xfId="0" applyFont="1" applyProtection="1">
      <protection locked="0"/>
    </xf>
    <xf numFmtId="165" fontId="6" fillId="0" borderId="0" xfId="3" applyNumberFormat="1" applyFont="1" applyProtection="1">
      <protection locked="0"/>
    </xf>
    <xf numFmtId="0" fontId="24" fillId="0" borderId="0" xfId="0" applyFont="1" applyAlignment="1" applyProtection="1">
      <alignment horizontal="center"/>
    </xf>
    <xf numFmtId="0" fontId="9" fillId="0" borderId="0" xfId="0" applyFont="1" applyProtection="1"/>
    <xf numFmtId="0" fontId="0" fillId="0" borderId="0" xfId="0" applyProtection="1"/>
    <xf numFmtId="4" fontId="25" fillId="0" borderId="0" xfId="0" applyNumberFormat="1" applyFont="1" applyAlignment="1" applyProtection="1">
      <alignment horizontal="center"/>
    </xf>
    <xf numFmtId="0" fontId="6" fillId="0" borderId="0" xfId="0" applyFont="1" applyProtection="1"/>
    <xf numFmtId="165" fontId="6" fillId="0" borderId="0" xfId="3" applyNumberFormat="1" applyFont="1" applyProtection="1"/>
    <xf numFmtId="0" fontId="9" fillId="0" borderId="16" xfId="0" applyFont="1" applyBorder="1" applyAlignment="1" applyProtection="1">
      <alignment horizontal="center"/>
    </xf>
    <xf numFmtId="165" fontId="9" fillId="0" borderId="15" xfId="3" applyNumberFormat="1" applyFont="1" applyBorder="1" applyProtection="1"/>
    <xf numFmtId="44" fontId="6" fillId="0" borderId="0" xfId="0" applyNumberFormat="1" applyFont="1" applyAlignment="1" applyProtection="1">
      <alignment horizontal="center"/>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238125</xdr:colOff>
      <xdr:row>4</xdr:row>
      <xdr:rowOff>152934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200025"/>
          <a:ext cx="2295525" cy="7530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5</xdr:row>
      <xdr:rowOff>0</xdr:rowOff>
    </xdr:from>
    <xdr:to>
      <xdr:col>5</xdr:col>
      <xdr:colOff>31115</xdr:colOff>
      <xdr:row>6</xdr:row>
      <xdr:rowOff>107849</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5850" y="904875"/>
          <a:ext cx="2295525" cy="75300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nance@engineerscanada.ca"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finance@engineerscanada.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8:L40"/>
  <sheetViews>
    <sheetView showGridLines="0" zoomScale="85" zoomScaleNormal="85" workbookViewId="0">
      <selection activeCell="E38" sqref="E38"/>
    </sheetView>
  </sheetViews>
  <sheetFormatPr defaultColWidth="8.75" defaultRowHeight="15.5"/>
  <cols>
    <col min="1" max="1" width="3.5" customWidth="1"/>
    <col min="5" max="5" width="97.25" customWidth="1"/>
    <col min="6" max="6" width="15.5" customWidth="1"/>
  </cols>
  <sheetData>
    <row r="8" spans="2:9" ht="18">
      <c r="B8" s="1" t="s">
        <v>36</v>
      </c>
      <c r="C8" s="1"/>
      <c r="D8" s="1"/>
      <c r="E8" s="1"/>
      <c r="F8" s="1"/>
      <c r="G8" s="1"/>
      <c r="H8" s="1"/>
      <c r="I8" s="1"/>
    </row>
    <row r="9" spans="2:9" ht="18">
      <c r="B9" s="1"/>
      <c r="C9" s="1"/>
      <c r="D9" s="1"/>
      <c r="E9" s="1"/>
      <c r="F9" s="1"/>
      <c r="G9" s="1"/>
      <c r="H9" s="1"/>
      <c r="I9" s="1"/>
    </row>
    <row r="10" spans="2:9" ht="18">
      <c r="B10" s="1" t="s">
        <v>37</v>
      </c>
      <c r="C10" s="1"/>
      <c r="D10" s="1"/>
      <c r="E10" s="1"/>
      <c r="F10" s="1"/>
      <c r="G10" s="1"/>
      <c r="H10" s="1"/>
      <c r="I10" s="1"/>
    </row>
    <row r="11" spans="2:9" ht="18">
      <c r="B11" s="1"/>
      <c r="C11" s="1"/>
      <c r="D11" s="1"/>
      <c r="E11" s="1"/>
      <c r="F11" s="1"/>
      <c r="G11" s="1"/>
      <c r="H11" s="1"/>
      <c r="I11" s="1"/>
    </row>
    <row r="12" spans="2:9" s="28" customFormat="1" ht="18.5">
      <c r="B12" s="31" t="s">
        <v>38</v>
      </c>
      <c r="C12" s="31"/>
      <c r="D12" s="31"/>
      <c r="E12" s="31"/>
      <c r="F12" s="31"/>
    </row>
    <row r="13" spans="2:9">
      <c r="C13" t="s">
        <v>39</v>
      </c>
    </row>
    <row r="14" spans="2:9">
      <c r="C14" t="s">
        <v>40</v>
      </c>
    </row>
    <row r="15" spans="2:9">
      <c r="C15" t="s">
        <v>16</v>
      </c>
    </row>
    <row r="16" spans="2:9">
      <c r="C16" t="s">
        <v>17</v>
      </c>
    </row>
    <row r="18" spans="2:12" s="28" customFormat="1" ht="18.5">
      <c r="B18" s="31" t="s">
        <v>41</v>
      </c>
      <c r="C18" s="31"/>
      <c r="D18" s="31"/>
      <c r="E18" s="31"/>
    </row>
    <row r="19" spans="2:12">
      <c r="C19" t="s">
        <v>42</v>
      </c>
    </row>
    <row r="21" spans="2:12" s="28" customFormat="1" ht="18.5">
      <c r="B21" s="31" t="s">
        <v>43</v>
      </c>
      <c r="C21" s="31"/>
      <c r="D21" s="31"/>
      <c r="E21" s="31"/>
    </row>
    <row r="22" spans="2:12">
      <c r="C22" t="s">
        <v>44</v>
      </c>
    </row>
    <row r="24" spans="2:12" ht="18">
      <c r="B24" s="1" t="s">
        <v>45</v>
      </c>
      <c r="C24" s="1"/>
      <c r="D24" s="1"/>
      <c r="E24" s="1"/>
      <c r="F24" s="1"/>
      <c r="G24" s="1"/>
      <c r="H24" s="1"/>
      <c r="I24" s="1"/>
      <c r="J24" s="30"/>
      <c r="K24" s="30"/>
      <c r="L24" s="30"/>
    </row>
    <row r="25" spans="2:12" ht="18">
      <c r="B25" s="1" t="s">
        <v>46</v>
      </c>
      <c r="C25" s="1"/>
      <c r="D25" s="1"/>
      <c r="E25" s="1"/>
      <c r="F25" s="1"/>
      <c r="G25" s="1"/>
      <c r="H25" s="1"/>
      <c r="I25" s="1"/>
      <c r="J25" s="30"/>
      <c r="K25" s="30"/>
      <c r="L25" s="30"/>
    </row>
    <row r="26" spans="2:12" ht="18">
      <c r="B26" s="1"/>
      <c r="C26" s="1"/>
      <c r="D26" s="1"/>
      <c r="E26" s="1"/>
      <c r="F26" s="1"/>
      <c r="G26" s="1"/>
      <c r="H26" s="1"/>
      <c r="I26" s="1"/>
      <c r="J26" s="30"/>
      <c r="K26" s="30"/>
      <c r="L26" s="30"/>
    </row>
    <row r="27" spans="2:12" ht="18">
      <c r="B27" s="1" t="s">
        <v>47</v>
      </c>
      <c r="C27" s="1"/>
      <c r="D27" s="1"/>
      <c r="E27" s="1"/>
      <c r="F27" s="1"/>
      <c r="G27" s="1"/>
      <c r="H27" s="1"/>
      <c r="I27" s="1"/>
      <c r="J27" s="30"/>
      <c r="K27" s="30"/>
      <c r="L27" s="30"/>
    </row>
    <row r="28" spans="2:12" ht="18">
      <c r="B28" s="1"/>
      <c r="C28" s="1"/>
      <c r="D28" s="1"/>
      <c r="E28" s="1"/>
      <c r="F28" s="1"/>
      <c r="G28" s="1"/>
      <c r="H28" s="1"/>
      <c r="I28" s="1"/>
      <c r="J28" s="30"/>
      <c r="K28" s="30"/>
      <c r="L28" s="30"/>
    </row>
    <row r="29" spans="2:12" ht="18">
      <c r="B29" s="1" t="s">
        <v>48</v>
      </c>
      <c r="C29" s="1"/>
      <c r="D29" s="1"/>
      <c r="E29" s="1"/>
      <c r="F29" s="1"/>
      <c r="G29" s="1"/>
      <c r="H29" s="1"/>
      <c r="I29" s="1"/>
      <c r="J29" s="30"/>
      <c r="K29" s="30"/>
      <c r="L29" s="30"/>
    </row>
    <row r="30" spans="2:12" ht="18.5">
      <c r="B30" s="1" t="s">
        <v>49</v>
      </c>
      <c r="C30" s="1"/>
      <c r="D30" s="1"/>
      <c r="E30" s="1"/>
      <c r="F30" s="45" t="s">
        <v>30</v>
      </c>
      <c r="G30" s="16"/>
      <c r="H30" s="16"/>
      <c r="I30" s="1"/>
      <c r="J30" s="30"/>
      <c r="K30" s="30"/>
      <c r="L30" s="30"/>
    </row>
    <row r="31" spans="2:12" ht="18">
      <c r="B31" s="1"/>
      <c r="C31" s="1"/>
      <c r="D31" s="1"/>
      <c r="E31" s="1"/>
      <c r="F31" s="1"/>
      <c r="G31" s="1"/>
      <c r="H31" s="1"/>
      <c r="I31" s="1"/>
      <c r="J31" s="30"/>
      <c r="K31" s="30"/>
      <c r="L31" s="30"/>
    </row>
    <row r="32" spans="2:12" ht="18">
      <c r="B32" s="1" t="s">
        <v>50</v>
      </c>
      <c r="C32" s="1"/>
      <c r="D32" s="1"/>
      <c r="E32" s="1"/>
      <c r="F32" s="1"/>
      <c r="G32" s="1"/>
      <c r="H32" s="1"/>
      <c r="I32" s="1"/>
      <c r="J32" s="30"/>
      <c r="K32" s="30"/>
      <c r="L32" s="30"/>
    </row>
    <row r="33" spans="2:12" ht="18">
      <c r="B33" s="1"/>
      <c r="C33" s="1"/>
      <c r="D33" s="1"/>
      <c r="E33" s="1"/>
      <c r="F33" s="1"/>
      <c r="G33" s="1"/>
      <c r="H33" s="1"/>
      <c r="I33" s="1"/>
      <c r="J33" s="30"/>
      <c r="K33" s="30"/>
      <c r="L33" s="30"/>
    </row>
    <row r="34" spans="2:12" ht="18.5">
      <c r="B34" s="1" t="s">
        <v>51</v>
      </c>
      <c r="C34" s="1"/>
      <c r="D34" s="1"/>
      <c r="E34" s="1"/>
      <c r="F34" s="1"/>
      <c r="G34" s="1"/>
      <c r="H34" s="1"/>
      <c r="I34" s="1"/>
      <c r="J34" s="30"/>
      <c r="K34" s="30"/>
      <c r="L34" s="30"/>
    </row>
    <row r="35" spans="2:12" ht="18">
      <c r="B35" s="1"/>
      <c r="C35" s="1"/>
      <c r="D35" s="1"/>
      <c r="E35" s="1"/>
      <c r="F35" s="1"/>
      <c r="G35" s="1"/>
      <c r="H35" s="1"/>
      <c r="I35" s="1"/>
      <c r="J35" s="30"/>
      <c r="K35" s="30"/>
      <c r="L35" s="30"/>
    </row>
    <row r="36" spans="2:12" ht="18.5">
      <c r="B36" s="30"/>
      <c r="C36" s="30"/>
      <c r="D36" s="16" t="s">
        <v>52</v>
      </c>
      <c r="E36" s="16"/>
      <c r="F36" s="30"/>
      <c r="G36" s="30"/>
      <c r="H36" s="30"/>
      <c r="I36" s="30"/>
      <c r="J36" s="30"/>
      <c r="K36" s="30"/>
      <c r="L36" s="30"/>
    </row>
    <row r="37" spans="2:12" ht="17.5">
      <c r="B37" s="30"/>
      <c r="C37" s="30"/>
      <c r="D37" s="16" t="s">
        <v>33</v>
      </c>
      <c r="E37" s="16"/>
      <c r="F37" s="30"/>
      <c r="G37" s="30"/>
      <c r="H37" s="30"/>
      <c r="I37" s="30"/>
      <c r="J37" s="30"/>
      <c r="K37" s="30"/>
      <c r="L37" s="30"/>
    </row>
    <row r="38" spans="2:12" ht="17.5">
      <c r="B38" s="30"/>
      <c r="C38" s="30"/>
      <c r="D38" s="16" t="s">
        <v>34</v>
      </c>
      <c r="E38" s="16"/>
      <c r="F38" s="30"/>
      <c r="G38" s="30"/>
      <c r="H38" s="30"/>
      <c r="I38" s="30"/>
      <c r="J38" s="30"/>
      <c r="K38" s="30"/>
      <c r="L38" s="30"/>
    </row>
    <row r="39" spans="2:12" ht="17.5">
      <c r="B39" s="30"/>
      <c r="C39" s="30"/>
      <c r="D39" s="16" t="s">
        <v>35</v>
      </c>
      <c r="E39" s="16"/>
      <c r="F39" s="30"/>
      <c r="G39" s="30"/>
      <c r="H39" s="30"/>
      <c r="I39" s="30"/>
      <c r="J39" s="30"/>
      <c r="K39" s="30"/>
      <c r="L39" s="30"/>
    </row>
    <row r="40" spans="2:12" ht="18">
      <c r="B40" s="1"/>
      <c r="C40" s="1"/>
      <c r="D40" s="1"/>
      <c r="E40" s="1"/>
      <c r="F40" s="1"/>
      <c r="G40" s="1"/>
      <c r="H40" s="1"/>
      <c r="I40" s="1"/>
    </row>
  </sheetData>
  <hyperlinks>
    <hyperlink ref="F30" r:id="rId1" xr:uid="{00000000-0004-0000-0000-000000000000}"/>
  </hyperlinks>
  <pageMargins left="0.70866141732283472" right="0.70866141732283472" top="0.74803149606299213" bottom="0.74803149606299213" header="0.31496062992125984" footer="0.31496062992125984"/>
  <pageSetup scale="5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O59"/>
  <sheetViews>
    <sheetView showGridLines="0" tabSelected="1" topLeftCell="A8" workbookViewId="0">
      <selection activeCell="G21" sqref="G21"/>
    </sheetView>
  </sheetViews>
  <sheetFormatPr defaultColWidth="8.75" defaultRowHeight="15.5"/>
  <cols>
    <col min="1" max="1" width="1.33203125" customWidth="1"/>
    <col min="2" max="2" width="2" customWidth="1"/>
    <col min="3" max="3" width="10.83203125" customWidth="1"/>
    <col min="4" max="4" width="16.83203125" bestFit="1" customWidth="1"/>
    <col min="5" max="5" width="12.58203125" customWidth="1"/>
    <col min="6" max="6" width="9.08203125" bestFit="1" customWidth="1"/>
    <col min="8" max="8" width="18.58203125" customWidth="1"/>
    <col min="9" max="9" width="15.83203125" bestFit="1" customWidth="1"/>
    <col min="10" max="10" width="13.75" customWidth="1"/>
    <col min="11" max="11" width="4.08203125" customWidth="1"/>
    <col min="12" max="12" width="2.25" customWidth="1"/>
    <col min="13" max="13" width="15.25" customWidth="1"/>
    <col min="14" max="14" width="3.33203125" customWidth="1"/>
  </cols>
  <sheetData>
    <row r="1" spans="1:15">
      <c r="A1" s="3"/>
      <c r="B1" s="3"/>
      <c r="C1" s="3"/>
      <c r="D1" s="3"/>
      <c r="E1" s="3"/>
      <c r="F1" s="3"/>
      <c r="G1" s="3"/>
      <c r="H1" s="3"/>
      <c r="I1" s="3"/>
      <c r="J1" s="3"/>
      <c r="K1" s="3"/>
      <c r="L1" s="3"/>
      <c r="M1" s="3"/>
      <c r="N1" s="3"/>
      <c r="O1" s="3"/>
    </row>
    <row r="2" spans="1:15">
      <c r="A2" s="3"/>
      <c r="B2" s="3"/>
      <c r="C2" s="3"/>
      <c r="D2" s="3"/>
      <c r="E2" s="3"/>
      <c r="F2" s="3"/>
      <c r="G2" s="3"/>
      <c r="H2" s="3"/>
      <c r="I2" s="3"/>
      <c r="J2" s="3"/>
      <c r="K2" s="3"/>
      <c r="L2" s="3"/>
      <c r="M2" s="3"/>
      <c r="N2" s="3"/>
      <c r="O2" s="3"/>
    </row>
    <row r="3" spans="1:15">
      <c r="A3" s="3"/>
      <c r="B3" s="3"/>
      <c r="C3" s="3"/>
      <c r="D3" s="3"/>
      <c r="E3" s="3"/>
      <c r="F3" s="3"/>
      <c r="G3" s="3"/>
      <c r="H3" s="3"/>
      <c r="I3" s="58" t="s">
        <v>0</v>
      </c>
      <c r="J3" s="59"/>
      <c r="K3" s="59"/>
      <c r="L3" s="60"/>
      <c r="M3" s="60"/>
      <c r="N3" s="3"/>
      <c r="O3" s="3"/>
    </row>
    <row r="4" spans="1:15">
      <c r="A4" s="3"/>
      <c r="B4" s="3"/>
      <c r="C4" s="3"/>
      <c r="D4" s="3"/>
      <c r="E4" s="3"/>
      <c r="F4" s="3"/>
      <c r="G4" s="3"/>
      <c r="H4" s="3"/>
      <c r="I4" s="58" t="s">
        <v>1</v>
      </c>
      <c r="J4" s="58"/>
      <c r="K4" s="58"/>
      <c r="L4" s="58"/>
      <c r="M4" s="58"/>
      <c r="N4" s="3"/>
      <c r="O4" s="3"/>
    </row>
    <row r="5" spans="1:15" ht="8.25" customHeight="1">
      <c r="A5" s="3"/>
      <c r="B5" s="3"/>
      <c r="C5" s="3"/>
      <c r="D5" s="3"/>
      <c r="E5" s="3"/>
      <c r="F5" s="3"/>
      <c r="G5" s="3"/>
      <c r="H5" s="3"/>
      <c r="I5" s="51"/>
      <c r="J5" s="51"/>
      <c r="K5" s="51"/>
      <c r="L5" s="51"/>
      <c r="M5" s="51"/>
      <c r="N5" s="51"/>
      <c r="O5" s="3"/>
    </row>
    <row r="6" spans="1:15" ht="50.5" customHeight="1">
      <c r="A6" s="3"/>
      <c r="B6" s="3"/>
      <c r="C6" s="3"/>
      <c r="D6" s="3"/>
      <c r="E6" s="3"/>
      <c r="F6" s="3"/>
      <c r="G6" s="3"/>
      <c r="H6" s="3"/>
      <c r="I6" s="74" t="s">
        <v>2</v>
      </c>
      <c r="J6" s="75"/>
      <c r="K6" s="75"/>
      <c r="L6" s="75"/>
      <c r="M6" s="75"/>
      <c r="N6" s="4"/>
      <c r="O6" s="3"/>
    </row>
    <row r="7" spans="1:15">
      <c r="A7" s="3"/>
      <c r="B7" s="3"/>
      <c r="C7" s="3"/>
      <c r="D7" s="3"/>
      <c r="E7" s="3"/>
      <c r="F7" s="3"/>
      <c r="G7" s="3"/>
      <c r="H7" s="3"/>
      <c r="I7" s="3"/>
      <c r="J7" s="3"/>
      <c r="K7" s="3"/>
      <c r="L7" s="3"/>
      <c r="M7" s="3"/>
      <c r="N7" s="3"/>
      <c r="O7" s="3"/>
    </row>
    <row r="8" spans="1:15" ht="106.15" customHeight="1">
      <c r="A8" s="3"/>
      <c r="B8" s="3"/>
      <c r="C8" s="3"/>
      <c r="D8" s="3"/>
      <c r="E8" s="3"/>
      <c r="F8" s="3"/>
      <c r="G8" s="3"/>
      <c r="H8" s="3"/>
      <c r="I8" s="68" t="s">
        <v>3</v>
      </c>
      <c r="J8" s="69"/>
      <c r="K8" s="69"/>
      <c r="L8" s="69"/>
      <c r="M8" s="70"/>
      <c r="N8" s="3"/>
      <c r="O8" s="3"/>
    </row>
    <row r="9" spans="1:15">
      <c r="A9" s="3"/>
      <c r="B9" s="3"/>
      <c r="C9" s="3"/>
      <c r="D9" s="3"/>
      <c r="E9" s="3"/>
      <c r="F9" s="3"/>
      <c r="G9" s="3"/>
      <c r="H9" s="3"/>
      <c r="I9" s="3"/>
      <c r="J9" s="3"/>
      <c r="K9" s="3"/>
      <c r="L9" s="3"/>
      <c r="M9" s="3"/>
      <c r="N9" s="3"/>
      <c r="O9" s="3"/>
    </row>
    <row r="10" spans="1:15">
      <c r="A10" s="3"/>
      <c r="B10" s="3"/>
      <c r="C10" s="3" t="s">
        <v>4</v>
      </c>
      <c r="D10" s="3"/>
      <c r="E10" s="6"/>
      <c r="F10" s="6"/>
      <c r="G10" s="6"/>
      <c r="H10" s="6"/>
      <c r="I10" s="3"/>
      <c r="J10" s="3"/>
      <c r="K10" s="3"/>
      <c r="L10" s="3"/>
      <c r="M10" s="3"/>
      <c r="N10" s="3"/>
      <c r="O10" s="3"/>
    </row>
    <row r="11" spans="1:15" ht="21.75" customHeight="1" thickBot="1">
      <c r="A11" s="3"/>
      <c r="B11" s="3"/>
      <c r="C11" s="3" t="s">
        <v>5</v>
      </c>
      <c r="D11" s="6"/>
      <c r="E11" s="7"/>
      <c r="F11" s="7"/>
      <c r="G11" s="7"/>
      <c r="H11" s="7"/>
      <c r="I11" s="3"/>
      <c r="J11" s="3"/>
      <c r="K11" s="3"/>
      <c r="L11" s="3"/>
      <c r="M11" s="3"/>
      <c r="N11" s="3"/>
      <c r="O11" s="3"/>
    </row>
    <row r="12" spans="1:15" ht="16" thickBot="1">
      <c r="A12" s="3"/>
      <c r="B12" s="3"/>
      <c r="C12" s="3"/>
      <c r="D12" s="3"/>
      <c r="E12" s="3"/>
      <c r="F12" s="3"/>
      <c r="G12" s="3"/>
      <c r="H12" s="3"/>
      <c r="I12" s="3"/>
      <c r="J12" s="71" t="s">
        <v>6</v>
      </c>
      <c r="K12" s="72"/>
      <c r="L12" s="72"/>
      <c r="M12" s="73"/>
      <c r="N12" s="3"/>
      <c r="O12" s="3"/>
    </row>
    <row r="13" spans="1:15" ht="16" thickBot="1">
      <c r="A13" s="3"/>
      <c r="B13" s="3"/>
      <c r="C13" s="3" t="s">
        <v>7</v>
      </c>
      <c r="D13" s="6"/>
      <c r="E13" s="6"/>
      <c r="F13" s="6"/>
      <c r="G13" s="6"/>
      <c r="H13" s="3"/>
      <c r="I13" s="3"/>
      <c r="J13" s="8" t="s">
        <v>8</v>
      </c>
      <c r="K13" s="9"/>
      <c r="L13" s="49"/>
      <c r="M13" s="50" t="s">
        <v>9</v>
      </c>
      <c r="N13" s="3"/>
      <c r="O13" s="3"/>
    </row>
    <row r="14" spans="1:15" ht="22.5" customHeight="1">
      <c r="A14" s="3"/>
      <c r="B14" s="3"/>
      <c r="C14" s="3" t="s">
        <v>10</v>
      </c>
      <c r="D14" s="7"/>
      <c r="E14" s="7"/>
      <c r="F14" s="7"/>
      <c r="G14" s="7"/>
      <c r="H14" s="3"/>
      <c r="I14" s="3"/>
      <c r="J14" s="63"/>
      <c r="K14" s="64"/>
      <c r="L14" s="63"/>
      <c r="M14" s="64"/>
      <c r="N14" s="3"/>
      <c r="O14" s="3"/>
    </row>
    <row r="15" spans="1:15" ht="21.75" customHeight="1">
      <c r="A15" s="3"/>
      <c r="B15" s="3"/>
      <c r="C15" s="3"/>
      <c r="D15" s="7"/>
      <c r="E15" s="7"/>
      <c r="F15" s="7"/>
      <c r="G15" s="7"/>
      <c r="H15" s="3"/>
      <c r="I15" s="3"/>
      <c r="J15" s="61"/>
      <c r="K15" s="62"/>
      <c r="L15" s="61"/>
      <c r="M15" s="62"/>
      <c r="N15" s="3"/>
      <c r="O15" s="3"/>
    </row>
    <row r="16" spans="1:15" ht="19.5" customHeight="1">
      <c r="A16" s="3"/>
      <c r="B16" s="3"/>
      <c r="C16" s="3" t="s">
        <v>11</v>
      </c>
      <c r="D16" s="7"/>
      <c r="E16" s="7"/>
      <c r="F16" s="7"/>
      <c r="G16" s="7"/>
      <c r="H16" s="3"/>
      <c r="I16" s="3"/>
      <c r="J16" s="61"/>
      <c r="K16" s="62"/>
      <c r="L16" s="61"/>
      <c r="M16" s="62"/>
      <c r="N16" s="3"/>
      <c r="O16" s="3"/>
    </row>
    <row r="17" spans="1:15" ht="20.25" customHeight="1">
      <c r="A17" s="3"/>
      <c r="B17" s="3"/>
      <c r="C17" s="3" t="s">
        <v>12</v>
      </c>
      <c r="D17" s="10"/>
      <c r="E17" s="7"/>
      <c r="F17" s="7"/>
      <c r="G17" s="7"/>
      <c r="H17" s="3"/>
      <c r="I17" s="3"/>
      <c r="J17" s="61"/>
      <c r="K17" s="62"/>
      <c r="L17" s="61"/>
      <c r="M17" s="62"/>
      <c r="N17" s="3"/>
      <c r="O17" s="3"/>
    </row>
    <row r="18" spans="1:15" ht="25.5" customHeight="1">
      <c r="A18" s="3"/>
      <c r="B18" s="3"/>
      <c r="C18" s="3" t="s">
        <v>13</v>
      </c>
      <c r="D18" s="11"/>
      <c r="E18" s="7"/>
      <c r="F18" s="7"/>
      <c r="G18" s="7"/>
      <c r="H18" s="3"/>
      <c r="I18" s="3"/>
      <c r="J18" s="61"/>
      <c r="K18" s="62"/>
      <c r="L18" s="61"/>
      <c r="M18" s="62"/>
      <c r="N18" s="3"/>
      <c r="O18" s="3"/>
    </row>
    <row r="19" spans="1:15">
      <c r="A19" s="3"/>
      <c r="B19" s="3"/>
      <c r="C19" s="3"/>
      <c r="D19" s="3"/>
      <c r="E19" s="3"/>
      <c r="F19" s="3"/>
      <c r="G19" s="3"/>
      <c r="H19" s="3"/>
      <c r="I19" s="3"/>
      <c r="J19" s="3"/>
      <c r="K19" s="3"/>
      <c r="L19" s="3"/>
      <c r="M19" s="3"/>
      <c r="N19" s="3"/>
      <c r="O19" s="3"/>
    </row>
    <row r="20" spans="1:15">
      <c r="A20" s="3"/>
      <c r="B20" s="3"/>
      <c r="C20" s="65"/>
      <c r="D20" s="66"/>
      <c r="E20" s="66"/>
      <c r="F20" s="66"/>
      <c r="G20" s="66"/>
      <c r="H20" s="66"/>
      <c r="I20" s="66"/>
      <c r="J20" s="66"/>
      <c r="K20" s="66"/>
      <c r="L20" s="66"/>
      <c r="M20" s="67"/>
      <c r="N20" s="12"/>
      <c r="O20" s="3"/>
    </row>
    <row r="21" spans="1:15">
      <c r="A21" s="3"/>
      <c r="B21" s="3"/>
      <c r="C21" s="3"/>
      <c r="D21" s="3"/>
      <c r="E21" s="3"/>
      <c r="F21" s="3"/>
      <c r="G21" s="3"/>
      <c r="H21" s="3"/>
      <c r="I21" s="3"/>
      <c r="J21" s="3"/>
      <c r="K21" s="3"/>
      <c r="L21" s="3"/>
      <c r="M21" s="3"/>
      <c r="N21" s="3"/>
      <c r="O21" s="3"/>
    </row>
    <row r="22" spans="1:15">
      <c r="A22" s="3"/>
      <c r="B22" s="3"/>
      <c r="C22" s="13" t="s">
        <v>14</v>
      </c>
      <c r="D22" s="14"/>
      <c r="E22" s="14"/>
      <c r="F22" s="14"/>
      <c r="G22" s="14"/>
      <c r="H22" s="14"/>
      <c r="I22" s="14"/>
      <c r="J22" s="14"/>
      <c r="K22" s="14"/>
      <c r="L22" s="14"/>
      <c r="M22" s="15"/>
      <c r="N22" s="3"/>
      <c r="O22" s="3"/>
    </row>
    <row r="23" spans="1:15">
      <c r="A23" s="3"/>
      <c r="B23" s="3"/>
      <c r="C23" s="5"/>
      <c r="D23" s="3"/>
      <c r="E23" s="3"/>
      <c r="F23" s="3"/>
      <c r="G23" s="3"/>
      <c r="H23" s="3"/>
      <c r="I23" s="3"/>
      <c r="J23" s="3"/>
      <c r="K23" s="3"/>
      <c r="L23" s="3"/>
      <c r="M23" s="3"/>
      <c r="N23" s="3"/>
      <c r="O23" s="3"/>
    </row>
    <row r="24" spans="1:15" s="1" customFormat="1" ht="18">
      <c r="A24" s="16"/>
      <c r="B24" s="16"/>
      <c r="C24" s="16" t="s">
        <v>15</v>
      </c>
      <c r="D24" s="16"/>
      <c r="E24" s="16"/>
      <c r="F24" s="16"/>
      <c r="G24" s="16"/>
      <c r="H24" s="16"/>
      <c r="I24" s="40">
        <f>'Avion, train, autocar, voiture'!C3</f>
        <v>0</v>
      </c>
      <c r="J24" s="16"/>
      <c r="K24" s="78"/>
      <c r="L24" s="79"/>
      <c r="M24" s="80"/>
      <c r="N24" s="16"/>
      <c r="O24" s="16"/>
    </row>
    <row r="25" spans="1:15" s="1" customFormat="1" ht="18">
      <c r="A25" s="16"/>
      <c r="B25" s="16"/>
      <c r="C25" s="16" t="s">
        <v>94</v>
      </c>
      <c r="D25" s="16"/>
      <c r="E25" s="16"/>
      <c r="F25" s="16"/>
      <c r="G25" s="16"/>
      <c r="H25" s="16"/>
      <c r="I25" s="38">
        <f>Kilométrage!E3</f>
        <v>0</v>
      </c>
      <c r="J25" s="16"/>
      <c r="K25" s="78"/>
      <c r="L25" s="79"/>
      <c r="M25" s="80"/>
      <c r="N25" s="16"/>
      <c r="O25" s="16"/>
    </row>
    <row r="26" spans="1:15" s="1" customFormat="1" ht="18">
      <c r="A26" s="16"/>
      <c r="B26" s="16"/>
      <c r="C26" s="16" t="s">
        <v>16</v>
      </c>
      <c r="D26" s="16"/>
      <c r="E26" s="16"/>
      <c r="F26" s="16"/>
      <c r="G26" s="16"/>
      <c r="H26" s="16"/>
      <c r="I26" s="38">
        <f>Stationnement!C3</f>
        <v>0</v>
      </c>
      <c r="J26" s="16"/>
      <c r="K26" s="46"/>
      <c r="L26" s="47"/>
      <c r="M26" s="48"/>
      <c r="N26" s="16"/>
      <c r="O26" s="16"/>
    </row>
    <row r="27" spans="1:15" s="1" customFormat="1" ht="18">
      <c r="A27" s="16"/>
      <c r="B27" s="16"/>
      <c r="C27" s="16" t="s">
        <v>17</v>
      </c>
      <c r="D27" s="16"/>
      <c r="E27" s="16"/>
      <c r="F27" s="16"/>
      <c r="G27" s="16"/>
      <c r="H27" s="16"/>
      <c r="I27" s="38">
        <f>Taxi!B3</f>
        <v>0</v>
      </c>
      <c r="J27" s="16"/>
      <c r="K27" s="78"/>
      <c r="L27" s="79"/>
      <c r="M27" s="80"/>
      <c r="N27" s="16"/>
      <c r="O27" s="16"/>
    </row>
    <row r="28" spans="1:15">
      <c r="A28" s="3"/>
      <c r="B28" s="3"/>
      <c r="C28" s="5"/>
      <c r="D28" s="3"/>
      <c r="E28" s="3"/>
      <c r="F28" s="3"/>
      <c r="G28" s="3"/>
      <c r="H28" s="3"/>
      <c r="I28" s="3"/>
      <c r="J28" s="3"/>
      <c r="K28" s="3"/>
      <c r="L28" s="3"/>
      <c r="M28" s="3"/>
      <c r="N28" s="3"/>
      <c r="O28" s="3"/>
    </row>
    <row r="29" spans="1:15">
      <c r="A29" s="3"/>
      <c r="B29" s="3"/>
      <c r="C29" s="13" t="s">
        <v>18</v>
      </c>
      <c r="D29" s="14"/>
      <c r="E29" s="14"/>
      <c r="F29" s="14"/>
      <c r="G29" s="14"/>
      <c r="H29" s="14"/>
      <c r="I29" s="14"/>
      <c r="J29" s="14"/>
      <c r="K29" s="14"/>
      <c r="L29" s="14"/>
      <c r="M29" s="15"/>
      <c r="N29" s="3"/>
      <c r="O29" s="3"/>
    </row>
    <row r="30" spans="1:15">
      <c r="A30" s="3"/>
      <c r="B30" s="3"/>
      <c r="C30" s="5"/>
      <c r="D30" s="3"/>
      <c r="E30" s="3"/>
      <c r="F30" s="3"/>
      <c r="G30" s="3"/>
      <c r="H30" s="3"/>
      <c r="I30" s="6"/>
      <c r="J30" s="3"/>
      <c r="K30" s="3"/>
      <c r="L30" s="3"/>
      <c r="M30" s="3"/>
      <c r="N30" s="3"/>
      <c r="O30" s="3"/>
    </row>
    <row r="31" spans="1:15" s="1" customFormat="1" ht="18">
      <c r="A31" s="16"/>
      <c r="B31" s="16"/>
      <c r="C31" s="16" t="s">
        <v>19</v>
      </c>
      <c r="D31" s="16"/>
      <c r="E31" s="16"/>
      <c r="F31" s="16"/>
      <c r="G31" s="16"/>
      <c r="H31" s="16"/>
      <c r="I31" s="41">
        <f>Hôtel!B3</f>
        <v>0</v>
      </c>
      <c r="J31" s="16"/>
      <c r="K31" s="81"/>
      <c r="L31" s="82"/>
      <c r="M31" s="83"/>
      <c r="N31" s="16"/>
      <c r="O31" s="16"/>
    </row>
    <row r="32" spans="1:15">
      <c r="A32" s="3"/>
      <c r="B32" s="3"/>
      <c r="C32" s="5"/>
      <c r="D32" s="3"/>
      <c r="E32" s="3"/>
      <c r="F32" s="3"/>
      <c r="G32" s="3"/>
      <c r="H32" s="3"/>
      <c r="I32" s="3"/>
      <c r="J32" s="3"/>
      <c r="K32" s="3"/>
      <c r="L32" s="3"/>
      <c r="M32" s="3"/>
      <c r="N32" s="3"/>
      <c r="O32" s="3"/>
    </row>
    <row r="33" spans="1:15">
      <c r="A33" s="3"/>
      <c r="B33" s="3"/>
      <c r="C33" s="13" t="s">
        <v>20</v>
      </c>
      <c r="D33" s="14"/>
      <c r="E33" s="14"/>
      <c r="F33" s="14"/>
      <c r="G33" s="14"/>
      <c r="H33" s="14"/>
      <c r="I33" s="14"/>
      <c r="J33" s="14"/>
      <c r="K33" s="14"/>
      <c r="L33" s="14"/>
      <c r="M33" s="15"/>
      <c r="N33" s="3"/>
      <c r="O33" s="3"/>
    </row>
    <row r="34" spans="1:15">
      <c r="A34" s="3"/>
      <c r="B34" s="3"/>
      <c r="C34" s="5"/>
      <c r="D34" s="3"/>
      <c r="E34" s="3"/>
      <c r="F34" s="3"/>
      <c r="G34" s="3"/>
      <c r="H34" s="3"/>
      <c r="I34" s="6"/>
      <c r="J34" s="3"/>
      <c r="K34" s="3"/>
      <c r="L34" s="3"/>
      <c r="M34" s="3"/>
      <c r="N34" s="3"/>
      <c r="O34" s="3"/>
    </row>
    <row r="35" spans="1:15" s="1" customFormat="1" ht="18">
      <c r="A35" s="16"/>
      <c r="B35" s="16"/>
      <c r="C35" s="16" t="s">
        <v>21</v>
      </c>
      <c r="D35" s="16"/>
      <c r="E35" s="16"/>
      <c r="F35" s="16"/>
      <c r="G35" s="16"/>
      <c r="H35" s="16"/>
      <c r="I35" s="41">
        <f>Repas!D3</f>
        <v>0</v>
      </c>
      <c r="J35" s="16"/>
      <c r="K35" s="19"/>
      <c r="L35" s="20"/>
      <c r="M35" s="21"/>
      <c r="N35" s="16"/>
      <c r="O35" s="16"/>
    </row>
    <row r="36" spans="1:15">
      <c r="A36" s="3"/>
      <c r="B36" s="3"/>
      <c r="C36" s="5"/>
      <c r="D36" s="3"/>
      <c r="E36" s="3"/>
      <c r="F36" s="3"/>
      <c r="G36" s="3"/>
      <c r="H36" s="3"/>
      <c r="I36" s="3"/>
      <c r="J36" s="3"/>
      <c r="K36" s="3"/>
      <c r="L36" s="3"/>
      <c r="M36" s="3"/>
      <c r="N36" s="3"/>
      <c r="O36" s="3"/>
    </row>
    <row r="37" spans="1:15">
      <c r="A37" s="3"/>
      <c r="B37" s="3"/>
      <c r="C37" s="13" t="s">
        <v>22</v>
      </c>
      <c r="D37" s="14"/>
      <c r="E37" s="14"/>
      <c r="F37" s="14"/>
      <c r="G37" s="14"/>
      <c r="H37" s="14"/>
      <c r="I37" s="14"/>
      <c r="J37" s="14"/>
      <c r="K37" s="14"/>
      <c r="L37" s="14"/>
      <c r="M37" s="15"/>
      <c r="N37" s="3"/>
      <c r="O37" s="3"/>
    </row>
    <row r="38" spans="1:15">
      <c r="A38" s="3"/>
      <c r="B38" s="3"/>
      <c r="C38" s="5"/>
      <c r="D38" s="3"/>
      <c r="E38" s="3"/>
      <c r="F38" s="3"/>
      <c r="G38" s="3"/>
      <c r="H38" s="3"/>
      <c r="I38" s="3"/>
      <c r="J38" s="3"/>
      <c r="K38" s="3"/>
      <c r="L38" s="3"/>
      <c r="M38" s="3"/>
      <c r="N38" s="3"/>
      <c r="O38" s="3"/>
    </row>
    <row r="39" spans="1:15" s="1" customFormat="1" ht="18">
      <c r="A39" s="16"/>
      <c r="B39" s="16"/>
      <c r="C39" s="76"/>
      <c r="D39" s="76"/>
      <c r="E39" s="76"/>
      <c r="F39" s="76"/>
      <c r="G39" s="76"/>
      <c r="H39" s="16"/>
      <c r="I39" s="18"/>
      <c r="J39" s="16"/>
      <c r="K39" s="19"/>
      <c r="L39" s="20"/>
      <c r="M39" s="21"/>
      <c r="N39" s="16"/>
      <c r="O39" s="16"/>
    </row>
    <row r="40" spans="1:15" s="1" customFormat="1" ht="18">
      <c r="A40" s="16"/>
      <c r="B40" s="16"/>
      <c r="C40" s="77"/>
      <c r="D40" s="77"/>
      <c r="E40" s="77"/>
      <c r="F40" s="77"/>
      <c r="G40" s="77"/>
      <c r="H40" s="16"/>
      <c r="I40" s="18"/>
      <c r="J40" s="16"/>
      <c r="K40" s="19"/>
      <c r="L40" s="20"/>
      <c r="M40" s="21"/>
      <c r="N40" s="16"/>
      <c r="O40" s="16"/>
    </row>
    <row r="41" spans="1:15" s="1" customFormat="1" ht="18">
      <c r="A41" s="16"/>
      <c r="B41" s="16"/>
      <c r="C41" s="77"/>
      <c r="D41" s="77"/>
      <c r="E41" s="77"/>
      <c r="F41" s="77"/>
      <c r="G41" s="77"/>
      <c r="H41" s="16"/>
      <c r="I41" s="18"/>
      <c r="J41" s="16"/>
      <c r="K41" s="19"/>
      <c r="L41" s="20"/>
      <c r="M41" s="21"/>
      <c r="N41" s="16"/>
      <c r="O41" s="16"/>
    </row>
    <row r="42" spans="1:15" s="1" customFormat="1" ht="18">
      <c r="A42" s="16"/>
      <c r="B42" s="16"/>
      <c r="C42" s="77"/>
      <c r="D42" s="77"/>
      <c r="E42" s="77"/>
      <c r="F42" s="77"/>
      <c r="G42" s="77"/>
      <c r="H42" s="16"/>
      <c r="I42" s="18"/>
      <c r="J42" s="16"/>
      <c r="K42" s="19"/>
      <c r="L42" s="20"/>
      <c r="M42" s="21"/>
      <c r="N42" s="16"/>
      <c r="O42" s="16"/>
    </row>
    <row r="43" spans="1:15" s="1" customFormat="1" ht="18">
      <c r="A43" s="16"/>
      <c r="B43" s="16"/>
      <c r="C43" s="16"/>
      <c r="D43" s="16"/>
      <c r="E43" s="16"/>
      <c r="F43" s="16"/>
      <c r="G43" s="16"/>
      <c r="H43" s="16"/>
      <c r="I43" s="16"/>
      <c r="J43" s="16"/>
      <c r="K43" s="16"/>
      <c r="L43" s="16"/>
      <c r="M43" s="16"/>
      <c r="N43" s="16"/>
      <c r="O43" s="16"/>
    </row>
    <row r="44" spans="1:15" s="1" customFormat="1" ht="18.5" thickBot="1">
      <c r="A44" s="16"/>
      <c r="B44" s="16"/>
      <c r="C44" s="16"/>
      <c r="D44" s="16"/>
      <c r="E44" s="16"/>
      <c r="F44" s="16"/>
      <c r="G44" s="17" t="s">
        <v>23</v>
      </c>
      <c r="H44" s="16"/>
      <c r="I44" s="42">
        <f>+I42+I41+I40+I39+I35+I31+I27+I26+I25+I24</f>
        <v>0</v>
      </c>
      <c r="J44" s="16"/>
      <c r="K44" s="16"/>
      <c r="L44" s="16"/>
      <c r="M44" s="16"/>
      <c r="N44" s="16"/>
      <c r="O44" s="16"/>
    </row>
    <row r="45" spans="1:15" s="1" customFormat="1" ht="18.5" thickTop="1">
      <c r="A45" s="16"/>
      <c r="B45" s="16"/>
      <c r="C45" s="16"/>
      <c r="D45" s="16"/>
      <c r="E45" s="16"/>
      <c r="F45" s="16"/>
      <c r="G45" s="16"/>
      <c r="H45" s="16"/>
      <c r="I45" s="22"/>
      <c r="J45" s="16"/>
      <c r="K45" s="16"/>
      <c r="L45" s="16"/>
      <c r="M45" s="16"/>
      <c r="N45" s="16"/>
      <c r="O45" s="16"/>
    </row>
    <row r="46" spans="1:15" s="1" customFormat="1" ht="18">
      <c r="A46" s="16"/>
      <c r="B46" s="16"/>
      <c r="C46" s="16" t="s">
        <v>24</v>
      </c>
      <c r="D46" s="16"/>
      <c r="E46" s="16"/>
      <c r="F46" s="16"/>
      <c r="G46" s="16"/>
      <c r="H46" s="16"/>
      <c r="I46" s="23"/>
      <c r="J46" s="16"/>
      <c r="K46" s="16"/>
      <c r="L46" s="16"/>
      <c r="M46" s="16"/>
      <c r="N46" s="16"/>
      <c r="O46" s="16"/>
    </row>
    <row r="47" spans="1:15" s="1" customFormat="1" ht="18">
      <c r="A47" s="16"/>
      <c r="B47" s="16"/>
      <c r="C47" s="16"/>
      <c r="D47" s="16"/>
      <c r="E47" s="16"/>
      <c r="F47" s="16"/>
      <c r="G47" s="16"/>
      <c r="H47" s="16"/>
      <c r="I47" s="16"/>
      <c r="J47" s="16"/>
      <c r="K47" s="16"/>
      <c r="L47" s="16"/>
      <c r="M47" s="16"/>
      <c r="N47" s="16"/>
      <c r="O47" s="16"/>
    </row>
    <row r="48" spans="1:15" s="1" customFormat="1" ht="18.5" thickBot="1">
      <c r="A48" s="16"/>
      <c r="B48" s="16"/>
      <c r="C48" s="16"/>
      <c r="D48" s="17" t="s">
        <v>25</v>
      </c>
      <c r="E48" s="16"/>
      <c r="F48" s="16"/>
      <c r="G48" s="16"/>
      <c r="H48" s="16"/>
      <c r="I48" s="43">
        <f>+I44-I46</f>
        <v>0</v>
      </c>
      <c r="J48" s="16"/>
      <c r="K48" s="16"/>
      <c r="L48" s="16"/>
      <c r="M48" s="16"/>
      <c r="N48" s="16"/>
      <c r="O48" s="16"/>
    </row>
    <row r="49" spans="1:15" ht="16" thickTop="1">
      <c r="A49" s="3"/>
      <c r="B49" s="3"/>
      <c r="C49" s="3"/>
      <c r="D49" s="3"/>
      <c r="E49" s="3"/>
      <c r="F49" s="3"/>
      <c r="G49" s="3"/>
      <c r="H49" s="3"/>
      <c r="I49" s="3"/>
      <c r="J49" s="3"/>
      <c r="K49" s="3"/>
      <c r="L49" s="3"/>
      <c r="M49" s="3"/>
      <c r="N49" s="3"/>
      <c r="O49" s="3"/>
    </row>
    <row r="50" spans="1:15">
      <c r="A50" s="3"/>
      <c r="B50" s="3"/>
      <c r="C50" s="5" t="s">
        <v>26</v>
      </c>
      <c r="D50" s="3"/>
      <c r="E50" s="3"/>
      <c r="F50" s="6"/>
      <c r="G50" s="6"/>
      <c r="H50" s="6"/>
      <c r="I50" s="6"/>
      <c r="J50" s="6"/>
      <c r="K50" s="6"/>
      <c r="L50" s="6"/>
      <c r="M50" s="3"/>
      <c r="N50" s="3"/>
      <c r="O50" s="3"/>
    </row>
    <row r="51" spans="1:15">
      <c r="A51" s="3"/>
      <c r="B51" s="3"/>
      <c r="C51" s="5"/>
      <c r="D51" s="3"/>
      <c r="E51" s="3"/>
      <c r="F51" s="3"/>
      <c r="G51" s="3"/>
      <c r="H51" s="3"/>
      <c r="I51" s="3"/>
      <c r="J51" s="3"/>
      <c r="K51" s="3"/>
      <c r="L51" s="3"/>
      <c r="M51" s="3"/>
      <c r="N51" s="3"/>
      <c r="O51" s="3"/>
    </row>
    <row r="52" spans="1:15">
      <c r="A52" s="3"/>
      <c r="B52" s="3"/>
      <c r="C52" s="5" t="s">
        <v>27</v>
      </c>
      <c r="D52" s="3"/>
      <c r="E52" s="3"/>
      <c r="F52" s="6"/>
      <c r="G52" s="6"/>
      <c r="H52" s="6"/>
      <c r="I52" s="6"/>
      <c r="J52" s="6"/>
      <c r="K52" s="6"/>
      <c r="L52" s="6"/>
      <c r="M52" s="3"/>
      <c r="N52" s="3"/>
      <c r="O52" s="3"/>
    </row>
    <row r="53" spans="1:15">
      <c r="A53" s="3"/>
      <c r="B53" s="3"/>
      <c r="C53" s="3"/>
      <c r="D53" s="3"/>
      <c r="E53" s="3"/>
      <c r="F53" s="3"/>
      <c r="G53" s="3"/>
      <c r="H53" s="3"/>
      <c r="I53" s="3"/>
      <c r="J53" s="3"/>
      <c r="K53" s="3"/>
      <c r="L53" s="3"/>
      <c r="M53" s="3"/>
      <c r="N53" s="3"/>
      <c r="O53" s="3"/>
    </row>
    <row r="54" spans="1:15">
      <c r="A54" s="3"/>
      <c r="B54" s="3"/>
      <c r="C54" s="24"/>
      <c r="D54" s="25"/>
      <c r="E54" s="25"/>
      <c r="F54" s="25"/>
      <c r="G54" s="25"/>
      <c r="H54" s="25"/>
      <c r="I54" s="25"/>
      <c r="J54" s="25"/>
      <c r="K54" s="25"/>
      <c r="L54" s="25"/>
      <c r="M54" s="26"/>
      <c r="N54" s="3"/>
      <c r="O54" s="3"/>
    </row>
    <row r="55" spans="1:15">
      <c r="A55" s="3"/>
      <c r="B55" s="3"/>
      <c r="C55" s="5" t="s">
        <v>28</v>
      </c>
      <c r="D55" s="3"/>
      <c r="E55" s="3"/>
      <c r="F55" s="3"/>
      <c r="G55" s="3"/>
      <c r="H55" s="5" t="s">
        <v>29</v>
      </c>
      <c r="I55" s="3"/>
      <c r="J55" s="3"/>
      <c r="K55" s="3"/>
      <c r="L55" s="3"/>
      <c r="M55" s="3"/>
      <c r="N55" s="3"/>
      <c r="O55" s="3"/>
    </row>
    <row r="56" spans="1:15" ht="20">
      <c r="A56" s="3"/>
      <c r="B56" s="3"/>
      <c r="C56" s="27" t="s">
        <v>30</v>
      </c>
      <c r="D56" s="3"/>
      <c r="E56" s="3"/>
      <c r="F56" s="29" t="s">
        <v>31</v>
      </c>
      <c r="G56" s="3"/>
      <c r="H56" s="3" t="s">
        <v>32</v>
      </c>
      <c r="I56" s="3"/>
      <c r="J56" s="3"/>
      <c r="K56" s="3"/>
      <c r="L56" s="3"/>
      <c r="M56" s="3"/>
      <c r="N56" s="3"/>
      <c r="O56" s="3"/>
    </row>
    <row r="57" spans="1:15">
      <c r="A57" s="3"/>
      <c r="B57" s="3"/>
      <c r="C57" s="5"/>
      <c r="D57" s="3"/>
      <c r="E57" s="3"/>
      <c r="F57" s="3"/>
      <c r="G57" s="3"/>
      <c r="H57" s="3" t="s">
        <v>33</v>
      </c>
      <c r="I57" s="3"/>
      <c r="J57" s="3"/>
      <c r="K57" s="3"/>
      <c r="L57" s="3"/>
      <c r="M57" s="3"/>
      <c r="N57" s="3"/>
      <c r="O57" s="3"/>
    </row>
    <row r="58" spans="1:15">
      <c r="A58" s="3"/>
      <c r="B58" s="3"/>
      <c r="C58" s="3"/>
      <c r="D58" s="3"/>
      <c r="E58" s="3"/>
      <c r="F58" s="3"/>
      <c r="G58" s="3"/>
      <c r="H58" s="3" t="s">
        <v>34</v>
      </c>
      <c r="I58" s="3"/>
      <c r="J58" s="3"/>
      <c r="K58" s="3"/>
      <c r="L58" s="3"/>
      <c r="M58" s="3"/>
      <c r="N58" s="3"/>
      <c r="O58" s="3"/>
    </row>
    <row r="59" spans="1:15">
      <c r="A59" s="3"/>
      <c r="B59" s="3"/>
      <c r="C59" s="5"/>
      <c r="D59" s="3"/>
      <c r="E59" s="3"/>
      <c r="F59" s="3"/>
      <c r="G59" s="3"/>
      <c r="H59" s="3" t="s">
        <v>35</v>
      </c>
      <c r="I59" s="3"/>
      <c r="J59" s="3"/>
      <c r="K59" s="3"/>
      <c r="L59" s="3"/>
      <c r="M59" s="3"/>
      <c r="N59" s="3"/>
      <c r="O59" s="3"/>
    </row>
  </sheetData>
  <mergeCells count="24">
    <mergeCell ref="C39:G39"/>
    <mergeCell ref="C40:G40"/>
    <mergeCell ref="C42:G42"/>
    <mergeCell ref="C41:G41"/>
    <mergeCell ref="K24:M24"/>
    <mergeCell ref="K25:M25"/>
    <mergeCell ref="K27:M27"/>
    <mergeCell ref="K31:M31"/>
    <mergeCell ref="C20:M20"/>
    <mergeCell ref="I8:M8"/>
    <mergeCell ref="J12:M12"/>
    <mergeCell ref="J14:K14"/>
    <mergeCell ref="I6:M6"/>
    <mergeCell ref="I3:M3"/>
    <mergeCell ref="I4:M4"/>
    <mergeCell ref="J18:K18"/>
    <mergeCell ref="L14:M14"/>
    <mergeCell ref="L15:M15"/>
    <mergeCell ref="L16:M16"/>
    <mergeCell ref="L17:M17"/>
    <mergeCell ref="L18:M18"/>
    <mergeCell ref="J15:K15"/>
    <mergeCell ref="J16:K16"/>
    <mergeCell ref="J17:K17"/>
  </mergeCells>
  <hyperlinks>
    <hyperlink ref="C56" r:id="rId1" xr:uid="{00000000-0004-0000-0100-000000000000}"/>
  </hyperlinks>
  <pageMargins left="0.23622047244094491" right="0.23622047244094491" top="0.74803149606299213" bottom="0.74803149606299213" header="0.31496062992125984" footer="0.31496062992125984"/>
  <pageSetup scale="64"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D3"/>
  <sheetViews>
    <sheetView workbookViewId="0">
      <selection activeCell="B7" sqref="B7"/>
    </sheetView>
  </sheetViews>
  <sheetFormatPr defaultColWidth="9" defaultRowHeight="15.5"/>
  <cols>
    <col min="1" max="1" width="14.75" style="3" customWidth="1"/>
    <col min="2" max="2" width="43.25" style="3" customWidth="1"/>
    <col min="3" max="3" width="9" style="34"/>
    <col min="4" max="16384" width="9" style="3"/>
  </cols>
  <sheetData>
    <row r="1" spans="1:4">
      <c r="A1" s="5" t="s">
        <v>53</v>
      </c>
    </row>
    <row r="2" spans="1:4">
      <c r="A2" s="5"/>
      <c r="C2" s="35"/>
    </row>
    <row r="3" spans="1:4" s="5" customFormat="1" ht="18" thickBot="1">
      <c r="A3" s="36" t="s">
        <v>54</v>
      </c>
      <c r="B3" s="36" t="s">
        <v>55</v>
      </c>
      <c r="C3" s="39">
        <f>SUM(C4:C59)</f>
        <v>0</v>
      </c>
      <c r="D3" s="5" t="s">
        <v>56</v>
      </c>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M35"/>
  <sheetViews>
    <sheetView workbookViewId="0">
      <selection activeCell="B12" sqref="B12"/>
    </sheetView>
  </sheetViews>
  <sheetFormatPr defaultColWidth="9" defaultRowHeight="15.5"/>
  <cols>
    <col min="1" max="1" width="19.5" style="86" bestFit="1" customWidth="1"/>
    <col min="2" max="2" width="30.33203125" style="86" customWidth="1"/>
    <col min="3" max="3" width="20.6640625" style="86" customWidth="1"/>
    <col min="4" max="4" width="32.08203125" style="86" customWidth="1"/>
    <col min="5" max="5" width="9" style="92"/>
    <col min="6" max="6" width="9.33203125" style="86" bestFit="1" customWidth="1"/>
    <col min="7" max="10" width="9" style="86"/>
    <col min="11" max="11" width="9" style="86" customWidth="1"/>
    <col min="12" max="12" width="24.1640625" style="86" hidden="1" customWidth="1"/>
    <col min="13" max="13" width="26.5" style="86" hidden="1" customWidth="1"/>
    <col min="14" max="16384" width="9" style="86"/>
  </cols>
  <sheetData>
    <row r="1" spans="1:13">
      <c r="A1" s="94" t="s">
        <v>57</v>
      </c>
      <c r="B1" s="97"/>
      <c r="C1" s="97"/>
      <c r="D1" s="97"/>
      <c r="E1" s="98"/>
      <c r="F1" s="97"/>
      <c r="L1" s="93" t="s">
        <v>77</v>
      </c>
      <c r="M1" s="93"/>
    </row>
    <row r="2" spans="1:13">
      <c r="A2" s="97"/>
      <c r="B2" s="97"/>
      <c r="C2" s="97"/>
      <c r="D2" s="97"/>
      <c r="E2" s="98"/>
      <c r="F2" s="97"/>
      <c r="L2" s="94" t="s">
        <v>78</v>
      </c>
      <c r="M2" s="94" t="s">
        <v>79</v>
      </c>
    </row>
    <row r="3" spans="1:13" s="91" customFormat="1" ht="16" thickBot="1">
      <c r="A3" s="99" t="s">
        <v>78</v>
      </c>
      <c r="B3" s="99" t="s">
        <v>58</v>
      </c>
      <c r="C3" s="99" t="s">
        <v>80</v>
      </c>
      <c r="D3" s="99" t="s">
        <v>79</v>
      </c>
      <c r="E3" s="100">
        <f>SUM(E4:E59)</f>
        <v>0</v>
      </c>
      <c r="F3" s="94" t="s">
        <v>59</v>
      </c>
      <c r="L3" s="95" t="s">
        <v>81</v>
      </c>
      <c r="M3" s="84">
        <v>52.5</v>
      </c>
    </row>
    <row r="4" spans="1:13">
      <c r="A4" s="85"/>
      <c r="D4" s="87" t="str">
        <f>IFERROR(VLOOKUP(A4,L:M,2,FALSE),"")</f>
        <v/>
      </c>
      <c r="E4" s="101" t="str">
        <f>IF(D4&lt;&gt;"",C4*D4/100,"")</f>
        <v/>
      </c>
      <c r="L4" s="95" t="s">
        <v>82</v>
      </c>
      <c r="M4" s="84">
        <v>56.5</v>
      </c>
    </row>
    <row r="5" spans="1:13">
      <c r="A5" s="85"/>
      <c r="D5" s="88" t="str">
        <f t="shared" ref="D5:D16" si="0">IFERROR(VLOOKUP(A5,L:M,2,FALSE),"")</f>
        <v/>
      </c>
      <c r="E5" s="101" t="str">
        <f t="shared" ref="E5:E16" si="1">IF(D5&lt;&gt;"",C5*D5/100,"")</f>
        <v/>
      </c>
      <c r="L5" s="95" t="s">
        <v>83</v>
      </c>
      <c r="M5" s="84">
        <v>54</v>
      </c>
    </row>
    <row r="6" spans="1:13">
      <c r="A6" s="85"/>
      <c r="D6" s="88" t="str">
        <f t="shared" si="0"/>
        <v/>
      </c>
      <c r="E6" s="101" t="str">
        <f t="shared" si="1"/>
        <v/>
      </c>
      <c r="L6" s="95" t="s">
        <v>84</v>
      </c>
      <c r="M6" s="84">
        <v>57.5</v>
      </c>
    </row>
    <row r="7" spans="1:13">
      <c r="A7" s="85"/>
      <c r="D7" s="88" t="str">
        <f t="shared" si="0"/>
        <v/>
      </c>
      <c r="E7" s="101" t="str">
        <f t="shared" si="1"/>
        <v/>
      </c>
      <c r="L7" s="95" t="s">
        <v>85</v>
      </c>
      <c r="M7" s="96">
        <v>59.5</v>
      </c>
    </row>
    <row r="8" spans="1:13">
      <c r="A8" s="85"/>
      <c r="D8" s="88" t="str">
        <f t="shared" si="0"/>
        <v/>
      </c>
      <c r="E8" s="101" t="str">
        <f t="shared" si="1"/>
        <v/>
      </c>
      <c r="L8" s="95" t="s">
        <v>86</v>
      </c>
      <c r="M8" s="96">
        <v>70</v>
      </c>
    </row>
    <row r="9" spans="1:13">
      <c r="A9" s="85"/>
      <c r="D9" s="88" t="str">
        <f t="shared" si="0"/>
        <v/>
      </c>
      <c r="E9" s="101" t="str">
        <f t="shared" si="1"/>
        <v/>
      </c>
      <c r="L9" s="95" t="s">
        <v>87</v>
      </c>
      <c r="M9" s="96">
        <v>58</v>
      </c>
    </row>
    <row r="10" spans="1:13">
      <c r="A10" s="85"/>
      <c r="D10" s="88" t="str">
        <f t="shared" si="0"/>
        <v/>
      </c>
      <c r="E10" s="101" t="str">
        <f t="shared" si="1"/>
        <v/>
      </c>
      <c r="L10" s="95" t="s">
        <v>88</v>
      </c>
      <c r="M10" s="96">
        <v>69</v>
      </c>
    </row>
    <row r="11" spans="1:13">
      <c r="A11" s="85"/>
      <c r="D11" s="88" t="str">
        <f t="shared" si="0"/>
        <v/>
      </c>
      <c r="E11" s="101" t="str">
        <f t="shared" si="1"/>
        <v/>
      </c>
      <c r="L11" s="95" t="s">
        <v>89</v>
      </c>
      <c r="M11" s="96">
        <v>59</v>
      </c>
    </row>
    <row r="12" spans="1:13">
      <c r="A12" s="85"/>
      <c r="D12" s="88" t="str">
        <f t="shared" si="0"/>
        <v/>
      </c>
      <c r="E12" s="101" t="str">
        <f t="shared" si="1"/>
        <v/>
      </c>
      <c r="L12" s="95" t="s">
        <v>90</v>
      </c>
      <c r="M12" s="96">
        <v>56.5</v>
      </c>
    </row>
    <row r="13" spans="1:13">
      <c r="A13" s="85"/>
      <c r="D13" s="88" t="str">
        <f t="shared" si="0"/>
        <v/>
      </c>
      <c r="E13" s="101" t="str">
        <f t="shared" si="1"/>
        <v/>
      </c>
      <c r="L13" s="95" t="s">
        <v>91</v>
      </c>
      <c r="M13" s="96">
        <v>57</v>
      </c>
    </row>
    <row r="14" spans="1:13">
      <c r="A14" s="85"/>
      <c r="D14" s="88" t="str">
        <f t="shared" si="0"/>
        <v/>
      </c>
      <c r="E14" s="101" t="str">
        <f t="shared" si="1"/>
        <v/>
      </c>
      <c r="L14" s="95" t="s">
        <v>92</v>
      </c>
      <c r="M14" s="96">
        <v>53.5</v>
      </c>
    </row>
    <row r="15" spans="1:13">
      <c r="A15" s="85"/>
      <c r="D15" s="88" t="str">
        <f t="shared" si="0"/>
        <v/>
      </c>
      <c r="E15" s="101" t="str">
        <f t="shared" si="1"/>
        <v/>
      </c>
      <c r="L15" s="95" t="s">
        <v>93</v>
      </c>
      <c r="M15" s="96">
        <v>70</v>
      </c>
    </row>
    <row r="16" spans="1:13">
      <c r="A16" s="85"/>
      <c r="D16" s="88" t="str">
        <f t="shared" si="0"/>
        <v/>
      </c>
      <c r="E16" s="101" t="str">
        <f t="shared" si="1"/>
        <v/>
      </c>
    </row>
    <row r="17" spans="1:5">
      <c r="A17" s="85"/>
      <c r="D17" s="89"/>
      <c r="E17" s="90"/>
    </row>
    <row r="18" spans="1:5">
      <c r="A18" s="85"/>
      <c r="D18" s="89"/>
      <c r="E18" s="90"/>
    </row>
    <row r="19" spans="1:5">
      <c r="A19" s="85"/>
      <c r="D19" s="89"/>
      <c r="E19" s="90"/>
    </row>
    <row r="20" spans="1:5">
      <c r="A20" s="85"/>
      <c r="D20" s="89"/>
      <c r="E20" s="90"/>
    </row>
    <row r="21" spans="1:5">
      <c r="A21" s="85"/>
      <c r="D21" s="89"/>
      <c r="E21" s="90"/>
    </row>
    <row r="22" spans="1:5">
      <c r="A22" s="85"/>
      <c r="D22" s="89"/>
      <c r="E22" s="90"/>
    </row>
    <row r="23" spans="1:5">
      <c r="A23" s="85"/>
      <c r="D23" s="89"/>
      <c r="E23" s="90"/>
    </row>
    <row r="24" spans="1:5">
      <c r="A24" s="85"/>
      <c r="D24" s="89"/>
      <c r="E24" s="90"/>
    </row>
    <row r="25" spans="1:5">
      <c r="A25" s="85"/>
      <c r="D25" s="89"/>
      <c r="E25" s="90"/>
    </row>
    <row r="26" spans="1:5">
      <c r="A26" s="85"/>
      <c r="D26" s="89"/>
      <c r="E26" s="90"/>
    </row>
    <row r="27" spans="1:5">
      <c r="A27" s="85"/>
      <c r="D27" s="89"/>
      <c r="E27" s="90"/>
    </row>
    <row r="28" spans="1:5">
      <c r="A28" s="85"/>
      <c r="D28" s="89"/>
      <c r="E28" s="90"/>
    </row>
    <row r="29" spans="1:5">
      <c r="A29" s="85"/>
      <c r="D29" s="89"/>
      <c r="E29" s="90"/>
    </row>
    <row r="30" spans="1:5">
      <c r="A30" s="85"/>
      <c r="D30" s="89"/>
      <c r="E30" s="90"/>
    </row>
    <row r="31" spans="1:5">
      <c r="A31" s="85"/>
      <c r="D31" s="89"/>
      <c r="E31" s="90"/>
    </row>
    <row r="32" spans="1:5">
      <c r="A32" s="85"/>
      <c r="D32" s="89"/>
      <c r="E32" s="90"/>
    </row>
    <row r="33" spans="1:5">
      <c r="A33" s="85"/>
      <c r="D33" s="89"/>
      <c r="E33" s="90"/>
    </row>
    <row r="34" spans="1:5">
      <c r="A34" s="85"/>
      <c r="D34" s="89"/>
      <c r="E34" s="90"/>
    </row>
    <row r="35" spans="1:5">
      <c r="A35" s="85"/>
      <c r="D35" s="89"/>
      <c r="E35" s="90"/>
    </row>
  </sheetData>
  <sheetProtection sheet="1" objects="1" scenarios="1"/>
  <mergeCells count="1">
    <mergeCell ref="L1:M1"/>
  </mergeCells>
  <dataValidations count="1">
    <dataValidation type="list" allowBlank="1" showInputMessage="1" showErrorMessage="1" sqref="A4:A35" xr:uid="{C2363462-7912-43AC-82D9-64F799DABD83}">
      <formula1>$L$3:$L$15</formula1>
    </dataValidation>
  </dataValidations>
  <pageMargins left="0.70866141732283472" right="0.70866141732283472" top="0.74803149606299213" bottom="0.74803149606299213" header="0.31496062992125984" footer="0.31496062992125984"/>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3"/>
  <sheetViews>
    <sheetView workbookViewId="0">
      <selection activeCell="I26" sqref="I26"/>
    </sheetView>
  </sheetViews>
  <sheetFormatPr defaultColWidth="9" defaultRowHeight="15.5"/>
  <cols>
    <col min="1" max="1" width="14.5" style="3" customWidth="1"/>
    <col min="2" max="2" width="43.25" style="3" customWidth="1"/>
    <col min="3" max="3" width="9" style="34"/>
    <col min="4" max="16384" width="9" style="3"/>
  </cols>
  <sheetData>
    <row r="1" spans="1:4">
      <c r="A1" s="5" t="s">
        <v>60</v>
      </c>
    </row>
    <row r="3" spans="1:4" s="5" customFormat="1" ht="18" thickBot="1">
      <c r="A3" s="36" t="s">
        <v>54</v>
      </c>
      <c r="B3" s="36" t="s">
        <v>58</v>
      </c>
      <c r="C3" s="44">
        <f>SUM(C4:C59)</f>
        <v>0</v>
      </c>
      <c r="D3" s="5" t="s">
        <v>56</v>
      </c>
    </row>
  </sheetData>
  <pageMargins left="0.70866141732283472" right="0.70866141732283472" top="0.74803149606299213" bottom="0.74803149606299213" header="0.31496062992125984" footer="0.31496062992125984"/>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C3"/>
  <sheetViews>
    <sheetView workbookViewId="0">
      <selection activeCell="A3" sqref="A3"/>
    </sheetView>
  </sheetViews>
  <sheetFormatPr defaultColWidth="9" defaultRowHeight="15.5"/>
  <cols>
    <col min="1" max="1" width="18.5" style="3" customWidth="1"/>
    <col min="2" max="2" width="9" style="34"/>
    <col min="3" max="16384" width="9" style="3"/>
  </cols>
  <sheetData>
    <row r="1" spans="1:3">
      <c r="A1" s="5" t="s">
        <v>61</v>
      </c>
    </row>
    <row r="2" spans="1:3">
      <c r="B2" s="35"/>
    </row>
    <row r="3" spans="1:3" ht="18" thickBot="1">
      <c r="A3" s="36" t="s">
        <v>54</v>
      </c>
      <c r="B3" s="39">
        <f>SUM(B4:B59)</f>
        <v>0</v>
      </c>
      <c r="C3" s="3" t="s">
        <v>56</v>
      </c>
    </row>
  </sheetData>
  <pageMargins left="0.70866141732283472" right="0.70866141732283472" top="0.74803149606299213" bottom="0.74803149606299213" header="0.31496062992125984" footer="0.31496062992125984"/>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G26"/>
  <sheetViews>
    <sheetView workbookViewId="0">
      <selection activeCell="C4" sqref="C4"/>
    </sheetView>
  </sheetViews>
  <sheetFormatPr defaultColWidth="9" defaultRowHeight="15.5"/>
  <cols>
    <col min="1" max="1" width="16.08203125" style="3" customWidth="1"/>
    <col min="2" max="2" width="11.08203125" style="34" customWidth="1"/>
    <col min="3" max="16384" width="9" style="3"/>
  </cols>
  <sheetData>
    <row r="1" spans="1:3">
      <c r="A1" s="5" t="s">
        <v>62</v>
      </c>
    </row>
    <row r="2" spans="1:3">
      <c r="B2" s="37"/>
    </row>
    <row r="3" spans="1:3" ht="18" thickBot="1">
      <c r="A3" s="36" t="s">
        <v>54</v>
      </c>
      <c r="B3" s="39">
        <f>SUM(B4:B59)</f>
        <v>0</v>
      </c>
      <c r="C3" s="5" t="s">
        <v>56</v>
      </c>
    </row>
    <row r="26" spans="7:7">
      <c r="G26" s="3" t="s">
        <v>62</v>
      </c>
    </row>
  </sheetData>
  <pageMargins left="0.70866141732283472" right="0.70866141732283472" top="0.74803149606299213" bottom="0.74803149606299213" header="0.31496062992125984" footer="0.31496062992125984"/>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L263"/>
  <sheetViews>
    <sheetView workbookViewId="0">
      <selection activeCell="C23" sqref="C23"/>
    </sheetView>
  </sheetViews>
  <sheetFormatPr defaultColWidth="8.75" defaultRowHeight="15.5"/>
  <cols>
    <col min="1" max="1" width="17.25" customWidth="1"/>
    <col min="2" max="2" width="24.33203125" customWidth="1"/>
    <col min="3" max="3" width="37.58203125" customWidth="1"/>
    <col min="4" max="4" width="9.33203125" style="2" bestFit="1" customWidth="1"/>
    <col min="9" max="9" width="0" hidden="1" customWidth="1"/>
    <col min="10" max="10" width="8.75" hidden="1" customWidth="1"/>
    <col min="11" max="11" width="12.33203125" hidden="1" customWidth="1"/>
    <col min="12" max="12" width="8.75" hidden="1" customWidth="1"/>
    <col min="13" max="13" width="0" hidden="1" customWidth="1"/>
  </cols>
  <sheetData>
    <row r="1" spans="1:12" s="3" customFormat="1">
      <c r="A1" s="5" t="s">
        <v>63</v>
      </c>
      <c r="D1" s="34"/>
    </row>
    <row r="2" spans="1:12" s="3" customFormat="1" ht="16" thickBot="1">
      <c r="D2" s="34"/>
    </row>
    <row r="3" spans="1:12" s="3" customFormat="1" ht="72" customHeight="1" thickBot="1">
      <c r="A3" s="56" t="s">
        <v>74</v>
      </c>
      <c r="B3" s="56" t="s">
        <v>76</v>
      </c>
      <c r="C3" s="56" t="s">
        <v>9</v>
      </c>
      <c r="D3" s="55">
        <f>SUM(C4:C59)</f>
        <v>0</v>
      </c>
      <c r="E3" s="3" t="s">
        <v>56</v>
      </c>
      <c r="K3" s="3" t="s">
        <v>70</v>
      </c>
    </row>
    <row r="4" spans="1:12" s="3" customFormat="1">
      <c r="B4" s="52"/>
      <c r="C4" s="53" t="str">
        <f>IFERROR(VLOOKUP(B4,K:L,2,FALSE),"")</f>
        <v/>
      </c>
      <c r="D4" s="34"/>
      <c r="K4" s="57" t="s">
        <v>75</v>
      </c>
      <c r="L4" s="2">
        <v>17.3</v>
      </c>
    </row>
    <row r="5" spans="1:12" s="3" customFormat="1">
      <c r="C5" s="53" t="str">
        <f t="shared" ref="C5:C68" si="0">IFERROR(VLOOKUP(B5,K:L,2,FALSE),"")</f>
        <v/>
      </c>
      <c r="D5" s="34"/>
      <c r="K5" s="57" t="s">
        <v>73</v>
      </c>
      <c r="L5" s="2">
        <v>25.2</v>
      </c>
    </row>
    <row r="6" spans="1:12">
      <c r="B6" s="3"/>
      <c r="C6" s="53" t="str">
        <f t="shared" si="0"/>
        <v/>
      </c>
      <c r="K6" s="57" t="s">
        <v>72</v>
      </c>
      <c r="L6" s="2">
        <v>61.85</v>
      </c>
    </row>
    <row r="7" spans="1:12">
      <c r="B7" s="3"/>
      <c r="C7" s="53" t="str">
        <f t="shared" si="0"/>
        <v/>
      </c>
      <c r="K7" s="57" t="s">
        <v>71</v>
      </c>
      <c r="L7" s="2">
        <v>24.9</v>
      </c>
    </row>
    <row r="8" spans="1:12">
      <c r="B8" s="3"/>
      <c r="C8" s="53" t="str">
        <f t="shared" si="0"/>
        <v/>
      </c>
    </row>
    <row r="9" spans="1:12" ht="17.5">
      <c r="B9" s="3"/>
      <c r="C9" s="53" t="str">
        <f t="shared" si="0"/>
        <v/>
      </c>
      <c r="K9" s="54"/>
    </row>
    <row r="10" spans="1:12" ht="17.5">
      <c r="B10" s="3"/>
      <c r="C10" s="53" t="str">
        <f t="shared" si="0"/>
        <v/>
      </c>
      <c r="K10" s="54"/>
    </row>
    <row r="11" spans="1:12">
      <c r="B11" s="3"/>
      <c r="C11" s="53" t="str">
        <f t="shared" si="0"/>
        <v/>
      </c>
    </row>
    <row r="12" spans="1:12">
      <c r="B12" s="3"/>
      <c r="C12" s="53" t="str">
        <f t="shared" si="0"/>
        <v/>
      </c>
    </row>
    <row r="13" spans="1:12">
      <c r="B13" s="3"/>
      <c r="C13" s="53" t="str">
        <f t="shared" si="0"/>
        <v/>
      </c>
    </row>
    <row r="14" spans="1:12">
      <c r="B14" s="3"/>
      <c r="C14" s="53" t="str">
        <f t="shared" si="0"/>
        <v/>
      </c>
    </row>
    <row r="15" spans="1:12">
      <c r="B15" s="3"/>
      <c r="C15" s="53" t="str">
        <f t="shared" si="0"/>
        <v/>
      </c>
    </row>
    <row r="16" spans="1:12">
      <c r="B16" s="3"/>
      <c r="C16" s="53" t="str">
        <f t="shared" si="0"/>
        <v/>
      </c>
    </row>
    <row r="17" spans="2:3">
      <c r="B17" s="3"/>
      <c r="C17" s="53" t="str">
        <f t="shared" si="0"/>
        <v/>
      </c>
    </row>
    <row r="18" spans="2:3">
      <c r="B18" s="3"/>
      <c r="C18" s="53" t="str">
        <f t="shared" si="0"/>
        <v/>
      </c>
    </row>
    <row r="19" spans="2:3">
      <c r="B19" s="3"/>
      <c r="C19" s="53" t="str">
        <f t="shared" si="0"/>
        <v/>
      </c>
    </row>
    <row r="20" spans="2:3">
      <c r="B20" s="3"/>
      <c r="C20" s="53" t="str">
        <f t="shared" si="0"/>
        <v/>
      </c>
    </row>
    <row r="21" spans="2:3">
      <c r="B21" s="3"/>
      <c r="C21" s="53" t="str">
        <f t="shared" si="0"/>
        <v/>
      </c>
    </row>
    <row r="22" spans="2:3">
      <c r="B22" s="3"/>
      <c r="C22" s="53" t="str">
        <f t="shared" si="0"/>
        <v/>
      </c>
    </row>
    <row r="23" spans="2:3">
      <c r="B23" s="3"/>
      <c r="C23" s="53" t="str">
        <f t="shared" si="0"/>
        <v/>
      </c>
    </row>
    <row r="24" spans="2:3">
      <c r="B24" s="3"/>
      <c r="C24" s="53" t="str">
        <f t="shared" si="0"/>
        <v/>
      </c>
    </row>
    <row r="25" spans="2:3">
      <c r="B25" s="3"/>
      <c r="C25" s="53" t="str">
        <f t="shared" si="0"/>
        <v/>
      </c>
    </row>
    <row r="26" spans="2:3">
      <c r="B26" s="3"/>
      <c r="C26" s="53" t="str">
        <f t="shared" si="0"/>
        <v/>
      </c>
    </row>
    <row r="27" spans="2:3">
      <c r="B27" s="3"/>
      <c r="C27" s="53" t="str">
        <f t="shared" si="0"/>
        <v/>
      </c>
    </row>
    <row r="28" spans="2:3">
      <c r="B28" s="3"/>
      <c r="C28" s="53" t="str">
        <f t="shared" si="0"/>
        <v/>
      </c>
    </row>
    <row r="29" spans="2:3">
      <c r="B29" s="3"/>
      <c r="C29" s="53" t="str">
        <f t="shared" si="0"/>
        <v/>
      </c>
    </row>
    <row r="30" spans="2:3">
      <c r="B30" s="3"/>
      <c r="C30" s="53" t="str">
        <f t="shared" si="0"/>
        <v/>
      </c>
    </row>
    <row r="31" spans="2:3">
      <c r="B31" s="3"/>
      <c r="C31" s="53" t="str">
        <f t="shared" si="0"/>
        <v/>
      </c>
    </row>
    <row r="32" spans="2:3">
      <c r="B32" s="3"/>
      <c r="C32" s="53" t="str">
        <f t="shared" si="0"/>
        <v/>
      </c>
    </row>
    <row r="33" spans="2:3">
      <c r="B33" s="3"/>
      <c r="C33" s="53" t="str">
        <f t="shared" si="0"/>
        <v/>
      </c>
    </row>
    <row r="34" spans="2:3">
      <c r="B34" s="3"/>
      <c r="C34" s="53" t="str">
        <f t="shared" si="0"/>
        <v/>
      </c>
    </row>
    <row r="35" spans="2:3">
      <c r="B35" s="3"/>
      <c r="C35" s="53" t="str">
        <f t="shared" si="0"/>
        <v/>
      </c>
    </row>
    <row r="36" spans="2:3">
      <c r="B36" s="3"/>
      <c r="C36" s="53" t="str">
        <f t="shared" si="0"/>
        <v/>
      </c>
    </row>
    <row r="37" spans="2:3">
      <c r="B37" s="3"/>
      <c r="C37" s="53" t="str">
        <f t="shared" si="0"/>
        <v/>
      </c>
    </row>
    <row r="38" spans="2:3">
      <c r="B38" s="3"/>
      <c r="C38" s="53" t="str">
        <f t="shared" si="0"/>
        <v/>
      </c>
    </row>
    <row r="39" spans="2:3">
      <c r="B39" s="3"/>
      <c r="C39" s="53" t="str">
        <f t="shared" si="0"/>
        <v/>
      </c>
    </row>
    <row r="40" spans="2:3">
      <c r="B40" s="3"/>
      <c r="C40" s="53" t="str">
        <f t="shared" si="0"/>
        <v/>
      </c>
    </row>
    <row r="41" spans="2:3">
      <c r="B41" s="3"/>
      <c r="C41" s="53" t="str">
        <f t="shared" si="0"/>
        <v/>
      </c>
    </row>
    <row r="42" spans="2:3">
      <c r="B42" s="3"/>
      <c r="C42" s="53" t="str">
        <f t="shared" si="0"/>
        <v/>
      </c>
    </row>
    <row r="43" spans="2:3">
      <c r="B43" s="3"/>
      <c r="C43" s="53" t="str">
        <f t="shared" si="0"/>
        <v/>
      </c>
    </row>
    <row r="44" spans="2:3">
      <c r="B44" s="3"/>
      <c r="C44" s="53" t="str">
        <f t="shared" si="0"/>
        <v/>
      </c>
    </row>
    <row r="45" spans="2:3">
      <c r="B45" s="3"/>
      <c r="C45" s="53" t="str">
        <f t="shared" si="0"/>
        <v/>
      </c>
    </row>
    <row r="46" spans="2:3">
      <c r="B46" s="3"/>
      <c r="C46" s="53" t="str">
        <f t="shared" si="0"/>
        <v/>
      </c>
    </row>
    <row r="47" spans="2:3">
      <c r="B47" s="3"/>
      <c r="C47" s="53" t="str">
        <f t="shared" si="0"/>
        <v/>
      </c>
    </row>
    <row r="48" spans="2:3">
      <c r="B48" s="3"/>
      <c r="C48" s="53" t="str">
        <f t="shared" si="0"/>
        <v/>
      </c>
    </row>
    <row r="49" spans="2:3">
      <c r="B49" s="3"/>
      <c r="C49" s="53" t="str">
        <f t="shared" si="0"/>
        <v/>
      </c>
    </row>
    <row r="50" spans="2:3">
      <c r="B50" s="3"/>
      <c r="C50" s="53" t="str">
        <f t="shared" si="0"/>
        <v/>
      </c>
    </row>
    <row r="51" spans="2:3">
      <c r="B51" s="3"/>
      <c r="C51" s="53" t="str">
        <f t="shared" si="0"/>
        <v/>
      </c>
    </row>
    <row r="52" spans="2:3">
      <c r="B52" s="3"/>
      <c r="C52" s="53" t="str">
        <f t="shared" si="0"/>
        <v/>
      </c>
    </row>
    <row r="53" spans="2:3">
      <c r="B53" s="3"/>
      <c r="C53" s="53" t="str">
        <f t="shared" si="0"/>
        <v/>
      </c>
    </row>
    <row r="54" spans="2:3">
      <c r="B54" s="3"/>
      <c r="C54" s="53" t="str">
        <f t="shared" si="0"/>
        <v/>
      </c>
    </row>
    <row r="55" spans="2:3">
      <c r="B55" s="3"/>
      <c r="C55" s="53" t="str">
        <f t="shared" si="0"/>
        <v/>
      </c>
    </row>
    <row r="56" spans="2:3">
      <c r="B56" s="3"/>
      <c r="C56" s="53" t="str">
        <f t="shared" si="0"/>
        <v/>
      </c>
    </row>
    <row r="57" spans="2:3">
      <c r="B57" s="3"/>
      <c r="C57" s="53" t="str">
        <f t="shared" si="0"/>
        <v/>
      </c>
    </row>
    <row r="58" spans="2:3">
      <c r="B58" s="3"/>
      <c r="C58" s="53" t="str">
        <f t="shared" si="0"/>
        <v/>
      </c>
    </row>
    <row r="59" spans="2:3">
      <c r="B59" s="3"/>
      <c r="C59" s="53" t="str">
        <f t="shared" si="0"/>
        <v/>
      </c>
    </row>
    <row r="60" spans="2:3">
      <c r="C60" s="53" t="str">
        <f t="shared" si="0"/>
        <v/>
      </c>
    </row>
    <row r="61" spans="2:3">
      <c r="C61" s="53" t="str">
        <f t="shared" si="0"/>
        <v/>
      </c>
    </row>
    <row r="62" spans="2:3">
      <c r="C62" s="53" t="str">
        <f t="shared" si="0"/>
        <v/>
      </c>
    </row>
    <row r="63" spans="2:3">
      <c r="C63" s="53" t="str">
        <f t="shared" si="0"/>
        <v/>
      </c>
    </row>
    <row r="64" spans="2:3">
      <c r="C64" s="53" t="str">
        <f t="shared" si="0"/>
        <v/>
      </c>
    </row>
    <row r="65" spans="3:3">
      <c r="C65" s="53" t="str">
        <f t="shared" si="0"/>
        <v/>
      </c>
    </row>
    <row r="66" spans="3:3">
      <c r="C66" s="53" t="str">
        <f t="shared" si="0"/>
        <v/>
      </c>
    </row>
    <row r="67" spans="3:3">
      <c r="C67" s="53" t="str">
        <f t="shared" si="0"/>
        <v/>
      </c>
    </row>
    <row r="68" spans="3:3">
      <c r="C68" s="53" t="str">
        <f t="shared" si="0"/>
        <v/>
      </c>
    </row>
    <row r="69" spans="3:3">
      <c r="C69" s="53" t="str">
        <f t="shared" ref="C69:C132" si="1">IFERROR(VLOOKUP(B69,K:L,2,FALSE),"")</f>
        <v/>
      </c>
    </row>
    <row r="70" spans="3:3">
      <c r="C70" s="53" t="str">
        <f t="shared" si="1"/>
        <v/>
      </c>
    </row>
    <row r="71" spans="3:3">
      <c r="C71" s="53" t="str">
        <f t="shared" si="1"/>
        <v/>
      </c>
    </row>
    <row r="72" spans="3:3">
      <c r="C72" s="53" t="str">
        <f t="shared" si="1"/>
        <v/>
      </c>
    </row>
    <row r="73" spans="3:3">
      <c r="C73" s="53" t="str">
        <f t="shared" si="1"/>
        <v/>
      </c>
    </row>
    <row r="74" spans="3:3">
      <c r="C74" s="53" t="str">
        <f t="shared" si="1"/>
        <v/>
      </c>
    </row>
    <row r="75" spans="3:3">
      <c r="C75" s="53" t="str">
        <f t="shared" si="1"/>
        <v/>
      </c>
    </row>
    <row r="76" spans="3:3">
      <c r="C76" s="53" t="str">
        <f t="shared" si="1"/>
        <v/>
      </c>
    </row>
    <row r="77" spans="3:3">
      <c r="C77" s="53" t="str">
        <f t="shared" si="1"/>
        <v/>
      </c>
    </row>
    <row r="78" spans="3:3">
      <c r="C78" s="53" t="str">
        <f t="shared" si="1"/>
        <v/>
      </c>
    </row>
    <row r="79" spans="3:3">
      <c r="C79" s="53" t="str">
        <f t="shared" si="1"/>
        <v/>
      </c>
    </row>
    <row r="80" spans="3:3">
      <c r="C80" s="53" t="str">
        <f t="shared" si="1"/>
        <v/>
      </c>
    </row>
    <row r="81" spans="3:3">
      <c r="C81" s="53" t="str">
        <f t="shared" si="1"/>
        <v/>
      </c>
    </row>
    <row r="82" spans="3:3">
      <c r="C82" s="53" t="str">
        <f t="shared" si="1"/>
        <v/>
      </c>
    </row>
    <row r="83" spans="3:3">
      <c r="C83" s="53" t="str">
        <f t="shared" si="1"/>
        <v/>
      </c>
    </row>
    <row r="84" spans="3:3">
      <c r="C84" s="53" t="str">
        <f t="shared" si="1"/>
        <v/>
      </c>
    </row>
    <row r="85" spans="3:3">
      <c r="C85" s="53" t="str">
        <f t="shared" si="1"/>
        <v/>
      </c>
    </row>
    <row r="86" spans="3:3">
      <c r="C86" s="53" t="str">
        <f t="shared" si="1"/>
        <v/>
      </c>
    </row>
    <row r="87" spans="3:3">
      <c r="C87" s="53" t="str">
        <f t="shared" si="1"/>
        <v/>
      </c>
    </row>
    <row r="88" spans="3:3">
      <c r="C88" s="53" t="str">
        <f t="shared" si="1"/>
        <v/>
      </c>
    </row>
    <row r="89" spans="3:3">
      <c r="C89" s="53" t="str">
        <f t="shared" si="1"/>
        <v/>
      </c>
    </row>
    <row r="90" spans="3:3">
      <c r="C90" s="53" t="str">
        <f t="shared" si="1"/>
        <v/>
      </c>
    </row>
    <row r="91" spans="3:3">
      <c r="C91" s="53" t="str">
        <f t="shared" si="1"/>
        <v/>
      </c>
    </row>
    <row r="92" spans="3:3">
      <c r="C92" s="53" t="str">
        <f t="shared" si="1"/>
        <v/>
      </c>
    </row>
    <row r="93" spans="3:3">
      <c r="C93" s="53" t="str">
        <f t="shared" si="1"/>
        <v/>
      </c>
    </row>
    <row r="94" spans="3:3">
      <c r="C94" s="53" t="str">
        <f t="shared" si="1"/>
        <v/>
      </c>
    </row>
    <row r="95" spans="3:3">
      <c r="C95" s="53" t="str">
        <f t="shared" si="1"/>
        <v/>
      </c>
    </row>
    <row r="96" spans="3:3">
      <c r="C96" s="53" t="str">
        <f t="shared" si="1"/>
        <v/>
      </c>
    </row>
    <row r="97" spans="3:3">
      <c r="C97" s="53" t="str">
        <f t="shared" si="1"/>
        <v/>
      </c>
    </row>
    <row r="98" spans="3:3">
      <c r="C98" s="53" t="str">
        <f t="shared" si="1"/>
        <v/>
      </c>
    </row>
    <row r="99" spans="3:3">
      <c r="C99" s="53" t="str">
        <f t="shared" si="1"/>
        <v/>
      </c>
    </row>
    <row r="100" spans="3:3">
      <c r="C100" s="53" t="str">
        <f t="shared" si="1"/>
        <v/>
      </c>
    </row>
    <row r="101" spans="3:3">
      <c r="C101" s="53" t="str">
        <f t="shared" si="1"/>
        <v/>
      </c>
    </row>
    <row r="102" spans="3:3">
      <c r="C102" s="53" t="str">
        <f t="shared" si="1"/>
        <v/>
      </c>
    </row>
    <row r="103" spans="3:3">
      <c r="C103" s="53" t="str">
        <f t="shared" si="1"/>
        <v/>
      </c>
    </row>
    <row r="104" spans="3:3">
      <c r="C104" s="53" t="str">
        <f t="shared" si="1"/>
        <v/>
      </c>
    </row>
    <row r="105" spans="3:3">
      <c r="C105" s="53" t="str">
        <f t="shared" si="1"/>
        <v/>
      </c>
    </row>
    <row r="106" spans="3:3">
      <c r="C106" s="53" t="str">
        <f t="shared" si="1"/>
        <v/>
      </c>
    </row>
    <row r="107" spans="3:3">
      <c r="C107" s="53" t="str">
        <f t="shared" si="1"/>
        <v/>
      </c>
    </row>
    <row r="108" spans="3:3">
      <c r="C108" s="53" t="str">
        <f t="shared" si="1"/>
        <v/>
      </c>
    </row>
    <row r="109" spans="3:3">
      <c r="C109" s="53" t="str">
        <f t="shared" si="1"/>
        <v/>
      </c>
    </row>
    <row r="110" spans="3:3">
      <c r="C110" s="53" t="str">
        <f t="shared" si="1"/>
        <v/>
      </c>
    </row>
    <row r="111" spans="3:3">
      <c r="C111" s="53" t="str">
        <f t="shared" si="1"/>
        <v/>
      </c>
    </row>
    <row r="112" spans="3:3">
      <c r="C112" s="53" t="str">
        <f t="shared" si="1"/>
        <v/>
      </c>
    </row>
    <row r="113" spans="3:3">
      <c r="C113" s="53" t="str">
        <f t="shared" si="1"/>
        <v/>
      </c>
    </row>
    <row r="114" spans="3:3">
      <c r="C114" s="53" t="str">
        <f t="shared" si="1"/>
        <v/>
      </c>
    </row>
    <row r="115" spans="3:3">
      <c r="C115" s="53" t="str">
        <f t="shared" si="1"/>
        <v/>
      </c>
    </row>
    <row r="116" spans="3:3">
      <c r="C116" s="53" t="str">
        <f t="shared" si="1"/>
        <v/>
      </c>
    </row>
    <row r="117" spans="3:3">
      <c r="C117" s="53" t="str">
        <f t="shared" si="1"/>
        <v/>
      </c>
    </row>
    <row r="118" spans="3:3">
      <c r="C118" s="53" t="str">
        <f t="shared" si="1"/>
        <v/>
      </c>
    </row>
    <row r="119" spans="3:3">
      <c r="C119" s="53" t="str">
        <f t="shared" si="1"/>
        <v/>
      </c>
    </row>
    <row r="120" spans="3:3">
      <c r="C120" s="53" t="str">
        <f t="shared" si="1"/>
        <v/>
      </c>
    </row>
    <row r="121" spans="3:3">
      <c r="C121" s="53" t="str">
        <f t="shared" si="1"/>
        <v/>
      </c>
    </row>
    <row r="122" spans="3:3">
      <c r="C122" s="53" t="str">
        <f t="shared" si="1"/>
        <v/>
      </c>
    </row>
    <row r="123" spans="3:3">
      <c r="C123" s="53" t="str">
        <f t="shared" si="1"/>
        <v/>
      </c>
    </row>
    <row r="124" spans="3:3">
      <c r="C124" s="53" t="str">
        <f t="shared" si="1"/>
        <v/>
      </c>
    </row>
    <row r="125" spans="3:3">
      <c r="C125" s="53" t="str">
        <f t="shared" si="1"/>
        <v/>
      </c>
    </row>
    <row r="126" spans="3:3">
      <c r="C126" s="53" t="str">
        <f t="shared" si="1"/>
        <v/>
      </c>
    </row>
    <row r="127" spans="3:3">
      <c r="C127" s="53" t="str">
        <f t="shared" si="1"/>
        <v/>
      </c>
    </row>
    <row r="128" spans="3:3">
      <c r="C128" s="53" t="str">
        <f t="shared" si="1"/>
        <v/>
      </c>
    </row>
    <row r="129" spans="3:3">
      <c r="C129" s="53" t="str">
        <f t="shared" si="1"/>
        <v/>
      </c>
    </row>
    <row r="130" spans="3:3">
      <c r="C130" s="53" t="str">
        <f t="shared" si="1"/>
        <v/>
      </c>
    </row>
    <row r="131" spans="3:3">
      <c r="C131" s="53" t="str">
        <f t="shared" si="1"/>
        <v/>
      </c>
    </row>
    <row r="132" spans="3:3">
      <c r="C132" s="53" t="str">
        <f t="shared" si="1"/>
        <v/>
      </c>
    </row>
    <row r="133" spans="3:3">
      <c r="C133" s="53" t="str">
        <f t="shared" ref="C133:C196" si="2">IFERROR(VLOOKUP(B133,K:L,2,FALSE),"")</f>
        <v/>
      </c>
    </row>
    <row r="134" spans="3:3">
      <c r="C134" s="53" t="str">
        <f t="shared" si="2"/>
        <v/>
      </c>
    </row>
    <row r="135" spans="3:3">
      <c r="C135" s="53" t="str">
        <f t="shared" si="2"/>
        <v/>
      </c>
    </row>
    <row r="136" spans="3:3">
      <c r="C136" s="53" t="str">
        <f t="shared" si="2"/>
        <v/>
      </c>
    </row>
    <row r="137" spans="3:3">
      <c r="C137" s="53" t="str">
        <f t="shared" si="2"/>
        <v/>
      </c>
    </row>
    <row r="138" spans="3:3">
      <c r="C138" s="53" t="str">
        <f t="shared" si="2"/>
        <v/>
      </c>
    </row>
    <row r="139" spans="3:3">
      <c r="C139" s="53" t="str">
        <f t="shared" si="2"/>
        <v/>
      </c>
    </row>
    <row r="140" spans="3:3">
      <c r="C140" s="53" t="str">
        <f t="shared" si="2"/>
        <v/>
      </c>
    </row>
    <row r="141" spans="3:3">
      <c r="C141" s="53" t="str">
        <f t="shared" si="2"/>
        <v/>
      </c>
    </row>
    <row r="142" spans="3:3">
      <c r="C142" s="53" t="str">
        <f t="shared" si="2"/>
        <v/>
      </c>
    </row>
    <row r="143" spans="3:3">
      <c r="C143" s="53" t="str">
        <f t="shared" si="2"/>
        <v/>
      </c>
    </row>
    <row r="144" spans="3:3">
      <c r="C144" s="53" t="str">
        <f t="shared" si="2"/>
        <v/>
      </c>
    </row>
    <row r="145" spans="3:3">
      <c r="C145" s="53" t="str">
        <f t="shared" si="2"/>
        <v/>
      </c>
    </row>
    <row r="146" spans="3:3">
      <c r="C146" s="53" t="str">
        <f t="shared" si="2"/>
        <v/>
      </c>
    </row>
    <row r="147" spans="3:3">
      <c r="C147" s="53" t="str">
        <f t="shared" si="2"/>
        <v/>
      </c>
    </row>
    <row r="148" spans="3:3">
      <c r="C148" s="53" t="str">
        <f t="shared" si="2"/>
        <v/>
      </c>
    </row>
    <row r="149" spans="3:3">
      <c r="C149" s="53" t="str">
        <f t="shared" si="2"/>
        <v/>
      </c>
    </row>
    <row r="150" spans="3:3">
      <c r="C150" s="53" t="str">
        <f t="shared" si="2"/>
        <v/>
      </c>
    </row>
    <row r="151" spans="3:3">
      <c r="C151" s="53" t="str">
        <f t="shared" si="2"/>
        <v/>
      </c>
    </row>
    <row r="152" spans="3:3">
      <c r="C152" s="53" t="str">
        <f t="shared" si="2"/>
        <v/>
      </c>
    </row>
    <row r="153" spans="3:3">
      <c r="C153" s="53" t="str">
        <f t="shared" si="2"/>
        <v/>
      </c>
    </row>
    <row r="154" spans="3:3">
      <c r="C154" s="53" t="str">
        <f t="shared" si="2"/>
        <v/>
      </c>
    </row>
    <row r="155" spans="3:3">
      <c r="C155" s="53" t="str">
        <f t="shared" si="2"/>
        <v/>
      </c>
    </row>
    <row r="156" spans="3:3">
      <c r="C156" s="53" t="str">
        <f t="shared" si="2"/>
        <v/>
      </c>
    </row>
    <row r="157" spans="3:3">
      <c r="C157" s="53" t="str">
        <f t="shared" si="2"/>
        <v/>
      </c>
    </row>
    <row r="158" spans="3:3">
      <c r="C158" s="53" t="str">
        <f t="shared" si="2"/>
        <v/>
      </c>
    </row>
    <row r="159" spans="3:3">
      <c r="C159" s="53" t="str">
        <f t="shared" si="2"/>
        <v/>
      </c>
    </row>
    <row r="160" spans="3:3">
      <c r="C160" s="53" t="str">
        <f t="shared" si="2"/>
        <v/>
      </c>
    </row>
    <row r="161" spans="3:3">
      <c r="C161" s="53" t="str">
        <f t="shared" si="2"/>
        <v/>
      </c>
    </row>
    <row r="162" spans="3:3">
      <c r="C162" s="53" t="str">
        <f t="shared" si="2"/>
        <v/>
      </c>
    </row>
    <row r="163" spans="3:3">
      <c r="C163" s="53" t="str">
        <f t="shared" si="2"/>
        <v/>
      </c>
    </row>
    <row r="164" spans="3:3">
      <c r="C164" s="53" t="str">
        <f t="shared" si="2"/>
        <v/>
      </c>
    </row>
    <row r="165" spans="3:3">
      <c r="C165" s="53" t="str">
        <f t="shared" si="2"/>
        <v/>
      </c>
    </row>
    <row r="166" spans="3:3">
      <c r="C166" s="53" t="str">
        <f t="shared" si="2"/>
        <v/>
      </c>
    </row>
    <row r="167" spans="3:3">
      <c r="C167" s="53" t="str">
        <f t="shared" si="2"/>
        <v/>
      </c>
    </row>
    <row r="168" spans="3:3">
      <c r="C168" s="53" t="str">
        <f t="shared" si="2"/>
        <v/>
      </c>
    </row>
    <row r="169" spans="3:3">
      <c r="C169" s="53" t="str">
        <f t="shared" si="2"/>
        <v/>
      </c>
    </row>
    <row r="170" spans="3:3">
      <c r="C170" s="53" t="str">
        <f t="shared" si="2"/>
        <v/>
      </c>
    </row>
    <row r="171" spans="3:3">
      <c r="C171" s="53" t="str">
        <f t="shared" si="2"/>
        <v/>
      </c>
    </row>
    <row r="172" spans="3:3">
      <c r="C172" s="53" t="str">
        <f t="shared" si="2"/>
        <v/>
      </c>
    </row>
    <row r="173" spans="3:3">
      <c r="C173" s="53" t="str">
        <f t="shared" si="2"/>
        <v/>
      </c>
    </row>
    <row r="174" spans="3:3">
      <c r="C174" s="53" t="str">
        <f t="shared" si="2"/>
        <v/>
      </c>
    </row>
    <row r="175" spans="3:3">
      <c r="C175" s="53" t="str">
        <f t="shared" si="2"/>
        <v/>
      </c>
    </row>
    <row r="176" spans="3:3">
      <c r="C176" s="53" t="str">
        <f t="shared" si="2"/>
        <v/>
      </c>
    </row>
    <row r="177" spans="3:3">
      <c r="C177" s="53" t="str">
        <f t="shared" si="2"/>
        <v/>
      </c>
    </row>
    <row r="178" spans="3:3">
      <c r="C178" s="53" t="str">
        <f t="shared" si="2"/>
        <v/>
      </c>
    </row>
    <row r="179" spans="3:3">
      <c r="C179" s="53" t="str">
        <f t="shared" si="2"/>
        <v/>
      </c>
    </row>
    <row r="180" spans="3:3">
      <c r="C180" s="53" t="str">
        <f t="shared" si="2"/>
        <v/>
      </c>
    </row>
    <row r="181" spans="3:3">
      <c r="C181" s="53" t="str">
        <f t="shared" si="2"/>
        <v/>
      </c>
    </row>
    <row r="182" spans="3:3">
      <c r="C182" s="53" t="str">
        <f t="shared" si="2"/>
        <v/>
      </c>
    </row>
    <row r="183" spans="3:3">
      <c r="C183" s="53" t="str">
        <f t="shared" si="2"/>
        <v/>
      </c>
    </row>
    <row r="184" spans="3:3">
      <c r="C184" s="53" t="str">
        <f t="shared" si="2"/>
        <v/>
      </c>
    </row>
    <row r="185" spans="3:3">
      <c r="C185" s="53" t="str">
        <f t="shared" si="2"/>
        <v/>
      </c>
    </row>
    <row r="186" spans="3:3">
      <c r="C186" s="53" t="str">
        <f t="shared" si="2"/>
        <v/>
      </c>
    </row>
    <row r="187" spans="3:3">
      <c r="C187" s="53" t="str">
        <f t="shared" si="2"/>
        <v/>
      </c>
    </row>
    <row r="188" spans="3:3">
      <c r="C188" s="53" t="str">
        <f t="shared" si="2"/>
        <v/>
      </c>
    </row>
    <row r="189" spans="3:3">
      <c r="C189" s="53" t="str">
        <f t="shared" si="2"/>
        <v/>
      </c>
    </row>
    <row r="190" spans="3:3">
      <c r="C190" s="53" t="str">
        <f t="shared" si="2"/>
        <v/>
      </c>
    </row>
    <row r="191" spans="3:3">
      <c r="C191" s="53" t="str">
        <f t="shared" si="2"/>
        <v/>
      </c>
    </row>
    <row r="192" spans="3:3">
      <c r="C192" s="53" t="str">
        <f t="shared" si="2"/>
        <v/>
      </c>
    </row>
    <row r="193" spans="3:3">
      <c r="C193" s="53" t="str">
        <f t="shared" si="2"/>
        <v/>
      </c>
    </row>
    <row r="194" spans="3:3">
      <c r="C194" s="53" t="str">
        <f t="shared" si="2"/>
        <v/>
      </c>
    </row>
    <row r="195" spans="3:3">
      <c r="C195" s="53" t="str">
        <f t="shared" si="2"/>
        <v/>
      </c>
    </row>
    <row r="196" spans="3:3">
      <c r="C196" s="53" t="str">
        <f t="shared" si="2"/>
        <v/>
      </c>
    </row>
    <row r="197" spans="3:3">
      <c r="C197" s="53" t="str">
        <f t="shared" ref="C197:C260" si="3">IFERROR(VLOOKUP(B197,K:L,2,FALSE),"")</f>
        <v/>
      </c>
    </row>
    <row r="198" spans="3:3">
      <c r="C198" s="53" t="str">
        <f t="shared" si="3"/>
        <v/>
      </c>
    </row>
    <row r="199" spans="3:3">
      <c r="C199" s="53" t="str">
        <f t="shared" si="3"/>
        <v/>
      </c>
    </row>
    <row r="200" spans="3:3">
      <c r="C200" s="53" t="str">
        <f t="shared" si="3"/>
        <v/>
      </c>
    </row>
    <row r="201" spans="3:3">
      <c r="C201" s="53" t="str">
        <f t="shared" si="3"/>
        <v/>
      </c>
    </row>
    <row r="202" spans="3:3">
      <c r="C202" s="53" t="str">
        <f t="shared" si="3"/>
        <v/>
      </c>
    </row>
    <row r="203" spans="3:3">
      <c r="C203" s="53" t="str">
        <f t="shared" si="3"/>
        <v/>
      </c>
    </row>
    <row r="204" spans="3:3">
      <c r="C204" s="53" t="str">
        <f t="shared" si="3"/>
        <v/>
      </c>
    </row>
    <row r="205" spans="3:3">
      <c r="C205" s="53" t="str">
        <f t="shared" si="3"/>
        <v/>
      </c>
    </row>
    <row r="206" spans="3:3">
      <c r="C206" s="53" t="str">
        <f t="shared" si="3"/>
        <v/>
      </c>
    </row>
    <row r="207" spans="3:3">
      <c r="C207" s="53" t="str">
        <f t="shared" si="3"/>
        <v/>
      </c>
    </row>
    <row r="208" spans="3:3">
      <c r="C208" s="53" t="str">
        <f t="shared" si="3"/>
        <v/>
      </c>
    </row>
    <row r="209" spans="3:3">
      <c r="C209" s="53" t="str">
        <f t="shared" si="3"/>
        <v/>
      </c>
    </row>
    <row r="210" spans="3:3">
      <c r="C210" s="53" t="str">
        <f t="shared" si="3"/>
        <v/>
      </c>
    </row>
    <row r="211" spans="3:3">
      <c r="C211" s="53" t="str">
        <f t="shared" si="3"/>
        <v/>
      </c>
    </row>
    <row r="212" spans="3:3">
      <c r="C212" s="53" t="str">
        <f t="shared" si="3"/>
        <v/>
      </c>
    </row>
    <row r="213" spans="3:3">
      <c r="C213" s="53" t="str">
        <f t="shared" si="3"/>
        <v/>
      </c>
    </row>
    <row r="214" spans="3:3">
      <c r="C214" s="53" t="str">
        <f t="shared" si="3"/>
        <v/>
      </c>
    </row>
    <row r="215" spans="3:3">
      <c r="C215" s="53" t="str">
        <f t="shared" si="3"/>
        <v/>
      </c>
    </row>
    <row r="216" spans="3:3">
      <c r="C216" s="53" t="str">
        <f t="shared" si="3"/>
        <v/>
      </c>
    </row>
    <row r="217" spans="3:3">
      <c r="C217" s="53" t="str">
        <f t="shared" si="3"/>
        <v/>
      </c>
    </row>
    <row r="218" spans="3:3">
      <c r="C218" s="53" t="str">
        <f t="shared" si="3"/>
        <v/>
      </c>
    </row>
    <row r="219" spans="3:3">
      <c r="C219" s="53" t="str">
        <f t="shared" si="3"/>
        <v/>
      </c>
    </row>
    <row r="220" spans="3:3">
      <c r="C220" s="53" t="str">
        <f t="shared" si="3"/>
        <v/>
      </c>
    </row>
    <row r="221" spans="3:3">
      <c r="C221" s="53" t="str">
        <f t="shared" si="3"/>
        <v/>
      </c>
    </row>
    <row r="222" spans="3:3">
      <c r="C222" s="53" t="str">
        <f t="shared" si="3"/>
        <v/>
      </c>
    </row>
    <row r="223" spans="3:3">
      <c r="C223" s="53" t="str">
        <f t="shared" si="3"/>
        <v/>
      </c>
    </row>
    <row r="224" spans="3:3">
      <c r="C224" s="53" t="str">
        <f t="shared" si="3"/>
        <v/>
      </c>
    </row>
    <row r="225" spans="3:3">
      <c r="C225" s="53" t="str">
        <f t="shared" si="3"/>
        <v/>
      </c>
    </row>
    <row r="226" spans="3:3">
      <c r="C226" s="53" t="str">
        <f t="shared" si="3"/>
        <v/>
      </c>
    </row>
    <row r="227" spans="3:3">
      <c r="C227" s="53" t="str">
        <f t="shared" si="3"/>
        <v/>
      </c>
    </row>
    <row r="228" spans="3:3">
      <c r="C228" s="53" t="str">
        <f t="shared" si="3"/>
        <v/>
      </c>
    </row>
    <row r="229" spans="3:3">
      <c r="C229" s="53" t="str">
        <f t="shared" si="3"/>
        <v/>
      </c>
    </row>
    <row r="230" spans="3:3">
      <c r="C230" s="53" t="str">
        <f t="shared" si="3"/>
        <v/>
      </c>
    </row>
    <row r="231" spans="3:3">
      <c r="C231" s="53" t="str">
        <f t="shared" si="3"/>
        <v/>
      </c>
    </row>
    <row r="232" spans="3:3">
      <c r="C232" s="53" t="str">
        <f t="shared" si="3"/>
        <v/>
      </c>
    </row>
    <row r="233" spans="3:3">
      <c r="C233" s="53" t="str">
        <f t="shared" si="3"/>
        <v/>
      </c>
    </row>
    <row r="234" spans="3:3">
      <c r="C234" s="53" t="str">
        <f t="shared" si="3"/>
        <v/>
      </c>
    </row>
    <row r="235" spans="3:3">
      <c r="C235" s="53" t="str">
        <f t="shared" si="3"/>
        <v/>
      </c>
    </row>
    <row r="236" spans="3:3">
      <c r="C236" s="53" t="str">
        <f t="shared" si="3"/>
        <v/>
      </c>
    </row>
    <row r="237" spans="3:3">
      <c r="C237" s="53" t="str">
        <f t="shared" si="3"/>
        <v/>
      </c>
    </row>
    <row r="238" spans="3:3">
      <c r="C238" s="53" t="str">
        <f t="shared" si="3"/>
        <v/>
      </c>
    </row>
    <row r="239" spans="3:3">
      <c r="C239" s="53" t="str">
        <f t="shared" si="3"/>
        <v/>
      </c>
    </row>
    <row r="240" spans="3:3">
      <c r="C240" s="53" t="str">
        <f t="shared" si="3"/>
        <v/>
      </c>
    </row>
    <row r="241" spans="3:3">
      <c r="C241" s="53" t="str">
        <f t="shared" si="3"/>
        <v/>
      </c>
    </row>
    <row r="242" spans="3:3">
      <c r="C242" s="53" t="str">
        <f t="shared" si="3"/>
        <v/>
      </c>
    </row>
    <row r="243" spans="3:3">
      <c r="C243" s="53" t="str">
        <f t="shared" si="3"/>
        <v/>
      </c>
    </row>
    <row r="244" spans="3:3">
      <c r="C244" s="53" t="str">
        <f t="shared" si="3"/>
        <v/>
      </c>
    </row>
    <row r="245" spans="3:3">
      <c r="C245" s="53" t="str">
        <f t="shared" si="3"/>
        <v/>
      </c>
    </row>
    <row r="246" spans="3:3">
      <c r="C246" s="53" t="str">
        <f t="shared" si="3"/>
        <v/>
      </c>
    </row>
    <row r="247" spans="3:3">
      <c r="C247" s="53" t="str">
        <f t="shared" si="3"/>
        <v/>
      </c>
    </row>
    <row r="248" spans="3:3">
      <c r="C248" s="53" t="str">
        <f t="shared" si="3"/>
        <v/>
      </c>
    </row>
    <row r="249" spans="3:3">
      <c r="C249" s="53" t="str">
        <f t="shared" si="3"/>
        <v/>
      </c>
    </row>
    <row r="250" spans="3:3">
      <c r="C250" s="53" t="str">
        <f t="shared" si="3"/>
        <v/>
      </c>
    </row>
    <row r="251" spans="3:3">
      <c r="C251" s="53" t="str">
        <f t="shared" si="3"/>
        <v/>
      </c>
    </row>
    <row r="252" spans="3:3">
      <c r="C252" s="53" t="str">
        <f t="shared" si="3"/>
        <v/>
      </c>
    </row>
    <row r="253" spans="3:3">
      <c r="C253" s="53" t="str">
        <f t="shared" si="3"/>
        <v/>
      </c>
    </row>
    <row r="254" spans="3:3">
      <c r="C254" s="53" t="str">
        <f t="shared" si="3"/>
        <v/>
      </c>
    </row>
    <row r="255" spans="3:3">
      <c r="C255" s="53" t="str">
        <f t="shared" si="3"/>
        <v/>
      </c>
    </row>
    <row r="256" spans="3:3">
      <c r="C256" s="53" t="str">
        <f t="shared" si="3"/>
        <v/>
      </c>
    </row>
    <row r="257" spans="3:3">
      <c r="C257" s="53" t="str">
        <f t="shared" si="3"/>
        <v/>
      </c>
    </row>
    <row r="258" spans="3:3">
      <c r="C258" s="53" t="str">
        <f t="shared" si="3"/>
        <v/>
      </c>
    </row>
    <row r="259" spans="3:3">
      <c r="C259" s="53" t="str">
        <f t="shared" si="3"/>
        <v/>
      </c>
    </row>
    <row r="260" spans="3:3">
      <c r="C260" s="53" t="str">
        <f t="shared" si="3"/>
        <v/>
      </c>
    </row>
    <row r="261" spans="3:3">
      <c r="C261" s="53" t="str">
        <f t="shared" ref="C261:C263" si="4">IFERROR(VLOOKUP(B261,K:L,2,FALSE),"")</f>
        <v/>
      </c>
    </row>
    <row r="262" spans="3:3">
      <c r="C262" s="53" t="str">
        <f t="shared" si="4"/>
        <v/>
      </c>
    </row>
    <row r="263" spans="3:3">
      <c r="C263" s="53" t="str">
        <f t="shared" si="4"/>
        <v/>
      </c>
    </row>
  </sheetData>
  <sortState xmlns:xlrd2="http://schemas.microsoft.com/office/spreadsheetml/2017/richdata2" ref="K4:L7">
    <sortCondition ref="K4:K7"/>
  </sortState>
  <dataValidations count="1">
    <dataValidation type="list" allowBlank="1" showInputMessage="1" showErrorMessage="1" sqref="B4:B59" xr:uid="{DC24CB24-783F-4B7F-A4BB-462DC9ED8C47}">
      <formula1>$K$4:$K$7</formula1>
    </dataValidation>
  </dataValidations>
  <pageMargins left="0.70866141732283472" right="0.70866141732283472" top="0.74803149606299213" bottom="0.74803149606299213" header="0.31496062992125984" footer="0.31496062992125984"/>
  <pageSetup scale="92"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B2:C11"/>
  <sheetViews>
    <sheetView showGridLines="0" workbookViewId="0">
      <selection activeCell="B3" sqref="B3"/>
    </sheetView>
  </sheetViews>
  <sheetFormatPr defaultColWidth="9" defaultRowHeight="15.5"/>
  <cols>
    <col min="1" max="1" width="3.75" style="3" customWidth="1"/>
    <col min="2" max="16384" width="9" style="3"/>
  </cols>
  <sheetData>
    <row r="2" spans="2:3">
      <c r="B2" s="5" t="s">
        <v>64</v>
      </c>
    </row>
    <row r="3" spans="2:3">
      <c r="C3" s="45" t="s">
        <v>65</v>
      </c>
    </row>
    <row r="7" spans="2:3">
      <c r="B7" s="32" t="s">
        <v>66</v>
      </c>
    </row>
    <row r="8" spans="2:3">
      <c r="C8" s="33" t="s">
        <v>67</v>
      </c>
    </row>
    <row r="9" spans="2:3">
      <c r="C9" s="3" t="s">
        <v>68</v>
      </c>
    </row>
    <row r="11" spans="2:3">
      <c r="C11" s="3" t="s">
        <v>69</v>
      </c>
    </row>
  </sheetData>
  <pageMargins left="0.70866141732283472" right="0.70866141732283472" top="0.74803149606299213" bottom="0.74803149606299213" header="0.31496062992125984" footer="0.31496062992125984"/>
  <pageSetup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4704825C49932B45BF203C27510FFE34" ma:contentTypeVersion="21" ma:contentTypeDescription="Create a new document." ma:contentTypeScope="" ma:versionID="3ef936e5324a31914e6d0eb2f616fd9e">
  <xsd:schema xmlns:xsd="http://www.w3.org/2001/XMLSchema" xmlns:xs="http://www.w3.org/2001/XMLSchema" xmlns:p="http://schemas.microsoft.com/office/2006/metadata/properties" xmlns:ns2="fe1c8117-0113-4764-a2ff-488d9936e817" xmlns:ns3="71782b20-ab85-4c2e-b037-8a1e001e71e2" targetNamespace="http://schemas.microsoft.com/office/2006/metadata/properties" ma:root="true" ma:fieldsID="ac4aa86e1e2d8ca66697f420dc0cb554" ns2:_="" ns3:_="">
    <xsd:import namespace="fe1c8117-0113-4764-a2ff-488d9936e817"/>
    <xsd:import namespace="71782b20-ab85-4c2e-b037-8a1e001e71e2"/>
    <xsd:element name="properties">
      <xsd:complexType>
        <xsd:sequence>
          <xsd:element name="documentManagement">
            <xsd:complexType>
              <xsd:all>
                <xsd:element ref="ns3:TaxCatchAll" minOccurs="0"/>
                <xsd:element ref="ns2:Topic" minOccurs="0"/>
                <xsd:element ref="ns2:Year" minOccurs="0"/>
                <xsd:element ref="ns3:_dlc_DocId" minOccurs="0"/>
                <xsd:element ref="ns3:_dlc_DocIdUrl" minOccurs="0"/>
                <xsd:element ref="ns3:_dlc_DocIdPersistId" minOccurs="0"/>
                <xsd:element ref="ns2:e84ea212a04c41fcbdea165934b2161a" minOccurs="0"/>
                <xsd:element ref="ns2:MediaServiceMetadata" minOccurs="0"/>
                <xsd:element ref="ns2:MediaServiceFastMetadata" minOccurs="0"/>
                <xsd:element ref="ns2:lcf76f155ced4ddcb4097134ff3c332f"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c8117-0113-4764-a2ff-488d9936e817" elementFormDefault="qualified">
    <xsd:import namespace="http://schemas.microsoft.com/office/2006/documentManagement/types"/>
    <xsd:import namespace="http://schemas.microsoft.com/office/infopath/2007/PartnerControls"/>
    <xsd:element name="Topic" ma:index="10" nillable="true" ma:displayName="Topic" ma:format="Dropdown" ma:internalName="Topic" ma:readOnly="false">
      <xsd:simpleType>
        <xsd:restriction base="dms:Choice">
          <xsd:enumeration value="2017 RFP for audit services"/>
          <xsd:enumeration value="Affinity"/>
          <xsd:enumeration value="Audit Committee"/>
          <xsd:enumeration value="Audits"/>
          <xsd:enumeration value="Board"/>
          <xsd:enumeration value="Budget and Forecasting"/>
          <xsd:enumeration value="CEMF"/>
          <xsd:enumeration value="FAR committee"/>
          <xsd:enumeration value="Finance Committee"/>
          <xsd:enumeration value="Finance dept organization"/>
          <xsd:enumeration value="Finance-related training"/>
          <xsd:enumeration value="Funding Task Force"/>
          <xsd:enumeration value="Investments"/>
          <xsd:enumeration value="Misc"/>
          <xsd:enumeration value="Monthly Reports"/>
          <xsd:enumeration value="New Accounting System"/>
          <xsd:enumeration value="Policies review"/>
          <xsd:enumeration value="Reserve Fund"/>
          <xsd:enumeration value="Stmt of ops reports"/>
        </xsd:restriction>
      </xsd:simpleType>
    </xsd:element>
    <xsd:element name="Year" ma:index="11" nillable="true" ma:displayName="Year" ma:format="Dropdown" ma:internalName="Year" ma:readOnly="false">
      <xsd:simpleType>
        <xsd:restriction base="dms:Choice">
          <xsd:enumeration value="2017"/>
          <xsd:enumeration value="2018"/>
          <xsd:enumeration value="2019"/>
          <xsd:enumeration value="2020"/>
        </xsd:restriction>
      </xsd:simpleType>
    </xsd:element>
    <xsd:element name="e84ea212a04c41fcbdea165934b2161a" ma:index="15" nillable="true" ma:taxonomy="true" ma:internalName="e84ea212a04c41fcbdea165934b2161a" ma:taxonomyFieldName="Document_x0020_Type" ma:displayName="Document Type" ma:readOnly="false" ma:fieldId="{e84ea212-a04c-41fc-bdea-165934b2161a}" ma:sspId="65dceeaf-3781-424a-bbe4-3913337707d3" ma:termSetId="f10db319-1447-498f-81f1-db260ca6cebc" ma:anchorId="00000000-0000-0000-0000-000000000000" ma:open="false" ma:isKeyword="false">
      <xsd:complexType>
        <xsd:sequence>
          <xsd:element ref="pc:Terms" minOccurs="0" maxOccurs="1"/>
        </xsd:sequence>
      </xsd:complex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65dceeaf-3781-424a-bbe4-3913337707d3"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782b20-ab85-4c2e-b037-8a1e001e71e2"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65569d5-497f-46d9-a5d7-3387e8164974}" ma:internalName="TaxCatchAll" ma:showField="CatchAllData" ma:web="71782b20-ab85-4c2e-b037-8a1e001e71e2">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false">
      <xsd:simpleType>
        <xsd:restriction base="dms:Boolean"/>
      </xsd:simple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71782b20-ab85-4c2e-b037-8a1e001e71e2">FINANCE-2001061341-13811</_dlc_DocId>
    <_dlc_DocIdUrl xmlns="71782b20-ab85-4c2e-b037-8a1e001e71e2">
      <Url>https://engineerscanada.sharepoint.com/sites/Finance/_layouts/15/DocIdRedir.aspx?ID=FINANCE-2001061341-13811</Url>
      <Description>FINANCE-2001061341-13811</Description>
    </_dlc_DocIdUrl>
    <TaxCatchAll xmlns="71782b20-ab85-4c2e-b037-8a1e001e71e2" xsi:nil="true"/>
    <lcf76f155ced4ddcb4097134ff3c332f xmlns="fe1c8117-0113-4764-a2ff-488d9936e817">
      <Terms xmlns="http://schemas.microsoft.com/office/infopath/2007/PartnerControls"/>
    </lcf76f155ced4ddcb4097134ff3c332f>
    <_dlc_DocIdPersistId xmlns="71782b20-ab85-4c2e-b037-8a1e001e71e2" xsi:nil="true"/>
    <Year xmlns="fe1c8117-0113-4764-a2ff-488d9936e817" xsi:nil="true"/>
    <e84ea212a04c41fcbdea165934b2161a xmlns="fe1c8117-0113-4764-a2ff-488d9936e817">
      <Terms xmlns="http://schemas.microsoft.com/office/infopath/2007/PartnerControls"/>
    </e84ea212a04c41fcbdea165934b2161a>
    <Topic xmlns="fe1c8117-0113-4764-a2ff-488d9936e817"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D16F996-055C-4143-97C3-C0CBC2C15FCC}">
  <ds:schemaRefs>
    <ds:schemaRef ds:uri="http://schemas.microsoft.com/sharepoint/v3/contenttype/forms"/>
  </ds:schemaRefs>
</ds:datastoreItem>
</file>

<file path=customXml/itemProps2.xml><?xml version="1.0" encoding="utf-8"?>
<ds:datastoreItem xmlns:ds="http://schemas.openxmlformats.org/officeDocument/2006/customXml" ds:itemID="{C67C75EB-3027-487A-9D94-72B0B6D432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c8117-0113-4764-a2ff-488d9936e817"/>
    <ds:schemaRef ds:uri="71782b20-ab85-4c2e-b037-8a1e001e71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F74B07-0E4E-455E-88BC-AF47E9354735}">
  <ds:schemaRefs>
    <ds:schemaRef ds:uri="http://purl.org/dc/terms/"/>
    <ds:schemaRef ds:uri="http://purl.org/dc/dcmitype/"/>
    <ds:schemaRef ds:uri="fe1c8117-0113-4764-a2ff-488d9936e817"/>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71782b20-ab85-4c2e-b037-8a1e001e71e2"/>
    <ds:schemaRef ds:uri="http://www.w3.org/XML/1998/namespace"/>
  </ds:schemaRefs>
</ds:datastoreItem>
</file>

<file path=customXml/itemProps4.xml><?xml version="1.0" encoding="utf-8"?>
<ds:datastoreItem xmlns:ds="http://schemas.openxmlformats.org/officeDocument/2006/customXml" ds:itemID="{DE847C47-36FD-482A-AC29-FF8792F977E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Instructions</vt:lpstr>
      <vt:lpstr>Formulaire</vt:lpstr>
      <vt:lpstr>Avion, train, autocar, voiture</vt:lpstr>
      <vt:lpstr>Kilométrage</vt:lpstr>
      <vt:lpstr>Stationnement</vt:lpstr>
      <vt:lpstr>Taxi</vt:lpstr>
      <vt:lpstr>Hôtel</vt:lpstr>
      <vt:lpstr>Repas</vt:lpstr>
      <vt:lpstr>Politiques</vt:lpstr>
      <vt:lpstr>Politiques!_Toc402509630</vt:lpstr>
      <vt:lpstr>'Avion, train, autocar, voiture'!Print_Area</vt:lpstr>
      <vt:lpstr>Formulaire!Print_Area</vt:lpstr>
      <vt:lpstr>Hôtel!Print_Area</vt:lpstr>
      <vt:lpstr>Instructions!Print_Area</vt:lpstr>
      <vt:lpstr>Kilométrage!Print_Area</vt:lpstr>
      <vt:lpstr>Politiques!Print_Area</vt:lpstr>
      <vt:lpstr>Repas!Print_Area</vt:lpstr>
      <vt:lpstr>Stationnement!Print_Area</vt:lpstr>
      <vt:lpstr>Taxi!Print_Area</vt:lpstr>
    </vt:vector>
  </TitlesOfParts>
  <Manager/>
  <Company>Engineers Canada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 Claim Form 2015 French</dc:title>
  <dc:subject/>
  <dc:creator>Carol-Anne Tyndall</dc:creator>
  <cp:keywords/>
  <dc:description/>
  <cp:lastModifiedBy>Vivian Qian</cp:lastModifiedBy>
  <cp:revision/>
  <dcterms:created xsi:type="dcterms:W3CDTF">2014-09-11T16:41:53Z</dcterms:created>
  <dcterms:modified xsi:type="dcterms:W3CDTF">2024-04-30T14:57:09Z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0x0101004704825C49932B45BF203C27510FFE34</vt:lpwstr>
  </property>
  <property fmtid="{D5CDD505-2E9C-101B-9397-08002B2CF9AE}" pid="3" name="Document Type">
    <vt:lpwstr/>
  </property>
  <property fmtid="{D5CDD505-2E9C-101B-9397-08002B2CF9AE}" pid="4" name="_dlc_DocIdItemGuid">
    <vt:lpwstr>6eda23d3-d14c-4672-aa22-a1226cd547a2</vt:lpwstr>
  </property>
  <property fmtid="{D5CDD505-2E9C-101B-9397-08002B2CF9AE}" pid="5" name="AuthorIds_UIVersion_2">
    <vt:lpwstr>150</vt:lpwstr>
  </property>
  <property fmtid="{D5CDD505-2E9C-101B-9397-08002B2CF9AE}" pid="6" name="Topic">
    <vt:lpwstr>126;#Finance|8b1936bd-7309-4e1e-bb8b-8ef8ab397633</vt:lpwstr>
  </property>
  <property fmtid="{D5CDD505-2E9C-101B-9397-08002B2CF9AE}" pid="7" name="MediaServiceImageTags">
    <vt:lpwstr/>
  </property>
</Properties>
</file>