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adam_rodrigues_engineerscanada_ca/Documents/Desktop/New folder/"/>
    </mc:Choice>
  </mc:AlternateContent>
  <xr:revisionPtr revIDLastSave="0" documentId="8_{AD7F3714-4936-411A-9736-FCA5E5EF7873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Table_U.2.1" sheetId="1" r:id="rId1"/>
    <sheet name="Table_U.2.2" sheetId="2" r:id="rId2"/>
    <sheet name="Table_U.2.3" sheetId="3" r:id="rId3"/>
    <sheet name="Table_U.2.4" sheetId="4" r:id="rId4"/>
    <sheet name="Table_U.2.5" sheetId="5" r:id="rId5"/>
  </sheets>
  <externalReferences>
    <externalReference r:id="rId6"/>
    <externalReference r:id="rId7"/>
  </externalReferences>
  <definedNames>
    <definedName name="Table_U.2.1">'Table_U.2.1'!$A$1:$D$13</definedName>
    <definedName name="Table_U.2.2">'Table_U.2.2'!$A$1:$D$13</definedName>
    <definedName name="Table_U.2.3">'Table_U.2.3'!$A$1:$D$13</definedName>
    <definedName name="Table_U.2.4">'Table_U.2.4'!$A$1:$L$18</definedName>
    <definedName name="Table_U.2.5">'Table_U.2.5'!$A$1:$L$18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5" l="1"/>
  <c r="D2" i="5"/>
  <c r="E2" i="5"/>
  <c r="F2" i="5"/>
  <c r="G2" i="5"/>
  <c r="H2" i="5"/>
  <c r="I2" i="5"/>
  <c r="J2" i="5"/>
  <c r="K2" i="5"/>
  <c r="L2" i="5"/>
  <c r="C3" i="5"/>
  <c r="D3" i="5"/>
  <c r="E3" i="5"/>
  <c r="F3" i="5"/>
  <c r="G3" i="5"/>
  <c r="H3" i="5"/>
  <c r="I3" i="5"/>
  <c r="J3" i="5"/>
  <c r="K3" i="5"/>
  <c r="L3" i="5"/>
  <c r="C4" i="5"/>
  <c r="D4" i="5"/>
  <c r="E4" i="5"/>
  <c r="F4" i="5"/>
  <c r="G4" i="5"/>
  <c r="H4" i="5"/>
  <c r="I4" i="5"/>
  <c r="J4" i="5"/>
  <c r="K4" i="5"/>
  <c r="L4" i="5"/>
  <c r="C5" i="5"/>
  <c r="D5" i="5"/>
  <c r="E5" i="5"/>
  <c r="F5" i="5"/>
  <c r="G5" i="5"/>
  <c r="H5" i="5"/>
  <c r="I5" i="5"/>
  <c r="J5" i="5"/>
  <c r="K5" i="5"/>
  <c r="L5" i="5"/>
  <c r="C6" i="5"/>
  <c r="D6" i="5"/>
  <c r="E6" i="5"/>
  <c r="F6" i="5"/>
  <c r="G6" i="5"/>
  <c r="H6" i="5"/>
  <c r="I6" i="5"/>
  <c r="J6" i="5"/>
  <c r="K6" i="5"/>
  <c r="L6" i="5"/>
  <c r="C7" i="5"/>
  <c r="D7" i="5"/>
  <c r="E7" i="5"/>
  <c r="F7" i="5"/>
  <c r="G7" i="5"/>
  <c r="H7" i="5"/>
  <c r="I7" i="5"/>
  <c r="J7" i="5"/>
  <c r="K7" i="5"/>
  <c r="L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2" i="5"/>
  <c r="C2" i="4"/>
  <c r="D2" i="4"/>
  <c r="E2" i="4"/>
  <c r="F2" i="4"/>
  <c r="G2" i="4"/>
  <c r="H2" i="4"/>
  <c r="I2" i="4"/>
  <c r="J2" i="4"/>
  <c r="K2" i="4"/>
  <c r="L2" i="4"/>
  <c r="C3" i="4"/>
  <c r="D3" i="4"/>
  <c r="E3" i="4"/>
  <c r="F3" i="4"/>
  <c r="G3" i="4"/>
  <c r="H3" i="4"/>
  <c r="I3" i="4"/>
  <c r="J3" i="4"/>
  <c r="K3" i="4"/>
  <c r="L3" i="4"/>
  <c r="C4" i="4"/>
  <c r="D4" i="4"/>
  <c r="E4" i="4"/>
  <c r="F4" i="4"/>
  <c r="G4" i="4"/>
  <c r="H4" i="4"/>
  <c r="I4" i="4"/>
  <c r="J4" i="4"/>
  <c r="K4" i="4"/>
  <c r="L4" i="4"/>
  <c r="C5" i="4"/>
  <c r="D5" i="4"/>
  <c r="E5" i="4"/>
  <c r="F5" i="4"/>
  <c r="G5" i="4"/>
  <c r="H5" i="4"/>
  <c r="I5" i="4"/>
  <c r="J5" i="4"/>
  <c r="K5" i="4"/>
  <c r="L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C9" i="4"/>
  <c r="D9" i="4"/>
  <c r="E9" i="4"/>
  <c r="F9" i="4"/>
  <c r="G9" i="4"/>
  <c r="H9" i="4"/>
  <c r="I9" i="4"/>
  <c r="J9" i="4"/>
  <c r="K9" i="4"/>
  <c r="L9" i="4"/>
  <c r="C10" i="4"/>
  <c r="D10" i="4"/>
  <c r="E10" i="4"/>
  <c r="F10" i="4"/>
  <c r="G10" i="4"/>
  <c r="H10" i="4"/>
  <c r="I10" i="4"/>
  <c r="J10" i="4"/>
  <c r="K10" i="4"/>
  <c r="L10" i="4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E13" i="4"/>
  <c r="F13" i="4"/>
  <c r="G13" i="4"/>
  <c r="H13" i="4"/>
  <c r="I13" i="4"/>
  <c r="J13" i="4"/>
  <c r="K13" i="4"/>
  <c r="L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2" i="4"/>
  <c r="F12" i="3"/>
  <c r="F3" i="3"/>
  <c r="F4" i="3"/>
  <c r="F5" i="3"/>
  <c r="F6" i="3"/>
  <c r="F7" i="3"/>
  <c r="F8" i="3"/>
  <c r="F9" i="3"/>
  <c r="F10" i="3"/>
  <c r="F11" i="3"/>
  <c r="F2" i="3"/>
  <c r="C12" i="2"/>
  <c r="C3" i="2"/>
  <c r="C4" i="2"/>
  <c r="C5" i="2"/>
  <c r="C6" i="2"/>
  <c r="C7" i="2"/>
  <c r="C8" i="2"/>
  <c r="C9" i="2"/>
  <c r="C10" i="2"/>
  <c r="C11" i="2"/>
  <c r="C2" i="2"/>
  <c r="B5" i="2"/>
  <c r="F12" i="1"/>
  <c r="B12" i="2" s="1"/>
  <c r="F3" i="1"/>
  <c r="B3" i="2" s="1"/>
  <c r="F4" i="1"/>
  <c r="B4" i="2" s="1"/>
  <c r="F5" i="1"/>
  <c r="F6" i="1"/>
  <c r="B6" i="2" s="1"/>
  <c r="F7" i="1"/>
  <c r="B7" i="2" s="1"/>
  <c r="F8" i="1"/>
  <c r="B8" i="2" s="1"/>
  <c r="F9" i="1"/>
  <c r="B9" i="2" s="1"/>
  <c r="F10" i="1"/>
  <c r="B10" i="2" s="1"/>
  <c r="F11" i="1"/>
  <c r="B11" i="2" s="1"/>
  <c r="F2" i="1"/>
  <c r="B2" i="2" s="1"/>
  <c r="E12" i="3" l="1"/>
  <c r="E3" i="3"/>
  <c r="E4" i="3"/>
  <c r="E5" i="3"/>
  <c r="E6" i="3"/>
  <c r="E7" i="3"/>
  <c r="E8" i="3"/>
  <c r="E9" i="3"/>
  <c r="E10" i="3"/>
  <c r="E11" i="3"/>
  <c r="E2" i="3"/>
  <c r="E4" i="1" l="1"/>
  <c r="E7" i="1"/>
  <c r="E9" i="1"/>
  <c r="D12" i="1" l="1"/>
  <c r="D12" i="3" l="1"/>
  <c r="C12" i="3"/>
  <c r="B12" i="3"/>
  <c r="D4" i="2"/>
  <c r="D7" i="2"/>
  <c r="D9" i="2"/>
  <c r="B12" i="1" l="1"/>
  <c r="C12" i="1"/>
  <c r="E6" i="1" l="1"/>
  <c r="D6" i="2" s="1"/>
  <c r="E8" i="1" l="1"/>
  <c r="D8" i="2" s="1"/>
  <c r="E5" i="1"/>
  <c r="E3" i="1"/>
  <c r="E10" i="1"/>
  <c r="E11" i="1"/>
  <c r="D10" i="2" l="1"/>
  <c r="D11" i="2"/>
  <c r="D3" i="2"/>
  <c r="D5" i="2"/>
  <c r="E12" i="1" l="1"/>
  <c r="E2" i="1"/>
  <c r="D2" i="2" l="1"/>
  <c r="D12" i="2"/>
</calcChain>
</file>

<file path=xl/sharedStrings.xml><?xml version="1.0" encoding="utf-8"?>
<sst xmlns="http://schemas.openxmlformats.org/spreadsheetml/2006/main" count="100" uniqueCount="51">
  <si>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</si>
  <si>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</si>
  <si>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</si>
  <si>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</si>
  <si>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</si>
  <si>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</si>
  <si>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</si>
  <si>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</si>
  <si>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</si>
  <si>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</si>
  <si>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</si>
  <si>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</si>
  <si>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Nombre total d’inscriptions à des programmes de génie de premier cycle agréés, par province : 2016 à 2020</t>
  </si>
  <si>
    <t>Inscriptions totales</t>
  </si>
  <si>
    <t>Femmes</t>
  </si>
  <si>
    <t>% de femmes</t>
  </si>
  <si>
    <t>Nombre total de femmes inscrites à des programmes de génie de premier cycle agréés, par province : 2020</t>
  </si>
  <si>
    <t>Nombre total d’étudiants étrangers inscrits à des programmes de génie de premier cycle agréés, par province : 2016 à 2020</t>
  </si>
  <si>
    <t>Discipline</t>
  </si>
  <si>
    <t>Total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</si>
  <si>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</si>
  <si>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</si>
  <si>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</si>
  <si>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</si>
  <si>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</si>
  <si>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</si>
  <si>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</si>
  <si>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</si>
  <si>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</si>
  <si>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</si>
  <si>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</si>
  <si>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</si>
  <si>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</si>
  <si>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</si>
  <si>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Year One/Two Common Year</t>
  </si>
  <si>
    <t>Nombre total d’inscriptions à des programmes de génie de premier cycle agréés, par discipline et par province : 2020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</si>
  <si>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</si>
  <si>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</si>
  <si>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</si>
  <si>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</si>
  <si>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</si>
  <si>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</si>
  <si>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</si>
  <si>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</si>
  <si>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</si>
  <si>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</si>
  <si>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</si>
  <si>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</si>
  <si>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</si>
  <si>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Années communes</t>
  </si>
  <si>
    <t>Nombre total de femmes inscrites à des programmes de génie de premier cycle agréés, par discipline et par province 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</si>
</sst>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1" fontId="0" fillId="0" borderId="0" xfId="0" applyNumberFormat="1"/>
    <xf numFmtId="3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>
            <v>8127.9997000000003</v>
          </cell>
          <cell r="J2">
            <v>1452.4999</v>
          </cell>
        </row>
        <row r="3">
          <cell r="D3">
            <v>9181.7993999999999</v>
          </cell>
          <cell r="J3">
            <v>2001.7097000000003</v>
          </cell>
        </row>
        <row r="4">
          <cell r="D4">
            <v>1650.7699000000002</v>
          </cell>
          <cell r="J4">
            <v>254.7</v>
          </cell>
        </row>
        <row r="5">
          <cell r="D5">
            <v>1701.25</v>
          </cell>
          <cell r="J5">
            <v>268.875</v>
          </cell>
        </row>
        <row r="6">
          <cell r="D6">
            <v>1065.3999999999999</v>
          </cell>
          <cell r="J6">
            <v>218</v>
          </cell>
        </row>
        <row r="7">
          <cell r="D7">
            <v>2056.2999</v>
          </cell>
          <cell r="J7">
            <v>682</v>
          </cell>
        </row>
        <row r="8">
          <cell r="D8">
            <v>40161.946499999991</v>
          </cell>
          <cell r="J8">
            <v>6385.9970999999987</v>
          </cell>
        </row>
        <row r="9">
          <cell r="D9">
            <v>242</v>
          </cell>
          <cell r="J9">
            <v>67</v>
          </cell>
        </row>
        <row r="10">
          <cell r="D10">
            <v>21459.285899999995</v>
          </cell>
          <cell r="J10">
            <v>3433.8286000000007</v>
          </cell>
        </row>
        <row r="11">
          <cell r="D11">
            <v>2626.4050000000002</v>
          </cell>
          <cell r="J11">
            <v>513.43500000000006</v>
          </cell>
        </row>
        <row r="13">
          <cell r="D13">
            <v>88273.156299999988</v>
          </cell>
          <cell r="J13">
            <v>15278.0453</v>
          </cell>
        </row>
      </sheetData>
      <sheetData sheetId="9">
        <row r="2">
          <cell r="B2">
            <v>0</v>
          </cell>
        </row>
      </sheetData>
      <sheetData sheetId="10">
        <row r="2">
          <cell r="B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>
            <v>8282.5</v>
          </cell>
          <cell r="G2">
            <v>1969.14</v>
          </cell>
          <cell r="J2">
            <v>1526.52</v>
          </cell>
        </row>
        <row r="3">
          <cell r="D3">
            <v>9562.630000000001</v>
          </cell>
          <cell r="G3">
            <v>2224.58</v>
          </cell>
          <cell r="J3">
            <v>2143.9800000000005</v>
          </cell>
        </row>
        <row r="4">
          <cell r="D4">
            <v>1628.2000000000003</v>
          </cell>
          <cell r="G4">
            <v>367.14</v>
          </cell>
          <cell r="J4">
            <v>245.76999999999998</v>
          </cell>
        </row>
        <row r="5">
          <cell r="D5">
            <v>1936.6</v>
          </cell>
          <cell r="G5">
            <v>494.72500000000002</v>
          </cell>
          <cell r="J5">
            <v>274.10000000000002</v>
          </cell>
        </row>
        <row r="6">
          <cell r="D6">
            <v>1061</v>
          </cell>
          <cell r="G6">
            <v>289</v>
          </cell>
          <cell r="J6">
            <v>252.5</v>
          </cell>
        </row>
        <row r="7">
          <cell r="D7">
            <v>1963.7466000000002</v>
          </cell>
          <cell r="G7">
            <v>455.58659999999998</v>
          </cell>
          <cell r="J7">
            <v>638.67999999999995</v>
          </cell>
        </row>
        <row r="8">
          <cell r="D8">
            <v>41046.243000000002</v>
          </cell>
          <cell r="G8">
            <v>10434.407999999999</v>
          </cell>
          <cell r="J8">
            <v>6668.0549999999985</v>
          </cell>
        </row>
        <row r="9">
          <cell r="D9">
            <v>270.39999999999998</v>
          </cell>
          <cell r="G9">
            <v>45</v>
          </cell>
          <cell r="J9">
            <v>87.600000000000009</v>
          </cell>
        </row>
        <row r="10">
          <cell r="D10">
            <v>21817.565999999999</v>
          </cell>
          <cell r="G10">
            <v>5004.1529999999993</v>
          </cell>
          <cell r="J10">
            <v>3888.5770000000002</v>
          </cell>
        </row>
        <row r="11">
          <cell r="D11">
            <v>2741.6900000000005</v>
          </cell>
          <cell r="G11">
            <v>575.3900000000001</v>
          </cell>
          <cell r="J11">
            <v>461.88499999999993</v>
          </cell>
        </row>
        <row r="13">
          <cell r="D13">
            <v>90310.575600000011</v>
          </cell>
          <cell r="G13">
            <v>21859.122599999999</v>
          </cell>
          <cell r="J13">
            <v>16187.666999999999</v>
          </cell>
        </row>
      </sheetData>
      <sheetData sheetId="7">
        <row r="2">
          <cell r="B2">
            <v>0</v>
          </cell>
          <cell r="C2">
            <v>377.06</v>
          </cell>
          <cell r="D2">
            <v>144.43</v>
          </cell>
          <cell r="E2">
            <v>0</v>
          </cell>
          <cell r="F2">
            <v>0</v>
          </cell>
          <cell r="G2">
            <v>0</v>
          </cell>
          <cell r="H2">
            <v>1550.12</v>
          </cell>
          <cell r="I2">
            <v>0</v>
          </cell>
          <cell r="J2">
            <v>897.63999999999987</v>
          </cell>
          <cell r="K2">
            <v>0</v>
          </cell>
          <cell r="L2">
            <v>2969.2499999999995</v>
          </cell>
        </row>
        <row r="3">
          <cell r="B3">
            <v>864.38999999999987</v>
          </cell>
          <cell r="C3">
            <v>472.02</v>
          </cell>
          <cell r="D3">
            <v>0</v>
          </cell>
          <cell r="E3">
            <v>273</v>
          </cell>
          <cell r="F3">
            <v>0</v>
          </cell>
          <cell r="G3">
            <v>139.91</v>
          </cell>
          <cell r="H3">
            <v>3104.4810000000002</v>
          </cell>
          <cell r="I3">
            <v>0</v>
          </cell>
          <cell r="J3">
            <v>915</v>
          </cell>
          <cell r="K3">
            <v>171.1</v>
          </cell>
          <cell r="L3">
            <v>5939.9010000000007</v>
          </cell>
        </row>
        <row r="4">
          <cell r="B4">
            <v>1077.07</v>
          </cell>
          <cell r="C4">
            <v>1330.21</v>
          </cell>
          <cell r="D4">
            <v>297.43</v>
          </cell>
          <cell r="E4">
            <v>345.20000000000005</v>
          </cell>
          <cell r="F4">
            <v>147.5</v>
          </cell>
          <cell r="G4">
            <v>172.63</v>
          </cell>
          <cell r="H4">
            <v>4948.3010000000004</v>
          </cell>
          <cell r="I4">
            <v>0</v>
          </cell>
          <cell r="J4">
            <v>3388.4300000000003</v>
          </cell>
          <cell r="K4">
            <v>271.99</v>
          </cell>
          <cell r="L4">
            <v>11978.761</v>
          </cell>
        </row>
        <row r="5">
          <cell r="B5">
            <v>350.33000000000004</v>
          </cell>
          <cell r="C5">
            <v>560.92000000000007</v>
          </cell>
          <cell r="D5">
            <v>162.92000000000002</v>
          </cell>
          <cell r="E5">
            <v>0</v>
          </cell>
          <cell r="F5">
            <v>102.5</v>
          </cell>
          <cell r="G5">
            <v>0</v>
          </cell>
          <cell r="H5">
            <v>5200.45</v>
          </cell>
          <cell r="I5">
            <v>0</v>
          </cell>
          <cell r="J5">
            <v>1689.9</v>
          </cell>
          <cell r="K5">
            <v>124.91000000000001</v>
          </cell>
          <cell r="L5">
            <v>8191.93</v>
          </cell>
        </row>
        <row r="6">
          <cell r="B6">
            <v>1046.99</v>
          </cell>
          <cell r="C6">
            <v>1447.32</v>
          </cell>
          <cell r="D6">
            <v>259.99</v>
          </cell>
          <cell r="E6">
            <v>337</v>
          </cell>
          <cell r="F6">
            <v>97.5</v>
          </cell>
          <cell r="G6">
            <v>222.37</v>
          </cell>
          <cell r="H6">
            <v>4783.66</v>
          </cell>
          <cell r="I6">
            <v>0</v>
          </cell>
          <cell r="J6">
            <v>2295.5039999999999</v>
          </cell>
          <cell r="K6">
            <v>160.60999999999999</v>
          </cell>
          <cell r="L6">
            <v>10650.944</v>
          </cell>
        </row>
        <row r="7">
          <cell r="B7">
            <v>99.67</v>
          </cell>
          <cell r="C7">
            <v>300.13999999999993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503.91999999999996</v>
          </cell>
          <cell r="I7">
            <v>0</v>
          </cell>
          <cell r="J7">
            <v>431.96</v>
          </cell>
          <cell r="K7">
            <v>59.9</v>
          </cell>
          <cell r="L7">
            <v>1395.59</v>
          </cell>
        </row>
        <row r="8">
          <cell r="B8">
            <v>127.29999999999998</v>
          </cell>
          <cell r="C8">
            <v>215.14</v>
          </cell>
          <cell r="D8">
            <v>0</v>
          </cell>
          <cell r="E8">
            <v>0</v>
          </cell>
          <cell r="F8">
            <v>0</v>
          </cell>
          <cell r="G8">
            <v>65</v>
          </cell>
          <cell r="H8">
            <v>897.43</v>
          </cell>
          <cell r="I8">
            <v>270.39999999999998</v>
          </cell>
          <cell r="J8">
            <v>136.67000000000002</v>
          </cell>
          <cell r="K8">
            <v>221.845</v>
          </cell>
          <cell r="L8">
            <v>1933.7850000000001</v>
          </cell>
        </row>
        <row r="9">
          <cell r="B9">
            <v>0</v>
          </cell>
          <cell r="C9">
            <v>134.6</v>
          </cell>
          <cell r="D9">
            <v>0</v>
          </cell>
          <cell r="E9">
            <v>30.4</v>
          </cell>
          <cell r="F9">
            <v>0</v>
          </cell>
          <cell r="G9">
            <v>0</v>
          </cell>
          <cell r="H9">
            <v>142.15</v>
          </cell>
          <cell r="I9">
            <v>0</v>
          </cell>
          <cell r="J9">
            <v>207.7</v>
          </cell>
          <cell r="K9">
            <v>41.5</v>
          </cell>
          <cell r="L9">
            <v>556.34999999999991</v>
          </cell>
        </row>
        <row r="10">
          <cell r="B10">
            <v>0</v>
          </cell>
          <cell r="C10">
            <v>63.849999999999994</v>
          </cell>
          <cell r="D10">
            <v>0</v>
          </cell>
          <cell r="E10">
            <v>0</v>
          </cell>
          <cell r="F10">
            <v>0</v>
          </cell>
          <cell r="G10">
            <v>149.5</v>
          </cell>
          <cell r="H10">
            <v>893</v>
          </cell>
          <cell r="I10">
            <v>0</v>
          </cell>
          <cell r="J10">
            <v>2010.703</v>
          </cell>
          <cell r="K10">
            <v>211.215</v>
          </cell>
          <cell r="L10">
            <v>3328.268</v>
          </cell>
        </row>
        <row r="11">
          <cell r="B11">
            <v>125.25</v>
          </cell>
          <cell r="C11">
            <v>180.84</v>
          </cell>
          <cell r="D11">
            <v>0</v>
          </cell>
          <cell r="E11">
            <v>0</v>
          </cell>
          <cell r="F11">
            <v>0</v>
          </cell>
          <cell r="G11">
            <v>1.9100000000000001</v>
          </cell>
          <cell r="H11">
            <v>355.17</v>
          </cell>
          <cell r="I11">
            <v>0</v>
          </cell>
          <cell r="J11">
            <v>270.64</v>
          </cell>
          <cell r="K11">
            <v>0</v>
          </cell>
          <cell r="L11">
            <v>933.81000000000006</v>
          </cell>
        </row>
        <row r="12">
          <cell r="B12">
            <v>1774.86</v>
          </cell>
          <cell r="C12">
            <v>1797.3900000000003</v>
          </cell>
          <cell r="D12">
            <v>442</v>
          </cell>
          <cell r="E12">
            <v>495.29999999999995</v>
          </cell>
          <cell r="F12">
            <v>231.5</v>
          </cell>
          <cell r="G12">
            <v>226.73</v>
          </cell>
          <cell r="H12">
            <v>9257.7410000000018</v>
          </cell>
          <cell r="I12">
            <v>0</v>
          </cell>
          <cell r="J12">
            <v>5307.5789999999997</v>
          </cell>
          <cell r="K12">
            <v>340.8</v>
          </cell>
          <cell r="L12">
            <v>19873.899999999998</v>
          </cell>
        </row>
        <row r="13">
          <cell r="B13">
            <v>106.25</v>
          </cell>
          <cell r="C13">
            <v>168.35</v>
          </cell>
          <cell r="D13">
            <v>0</v>
          </cell>
          <cell r="E13">
            <v>0</v>
          </cell>
          <cell r="F13">
            <v>0</v>
          </cell>
          <cell r="G13">
            <v>32</v>
          </cell>
          <cell r="H13">
            <v>227.35000000000002</v>
          </cell>
          <cell r="I13">
            <v>0</v>
          </cell>
          <cell r="J13">
            <v>297</v>
          </cell>
          <cell r="K13">
            <v>0</v>
          </cell>
          <cell r="L13">
            <v>830.95</v>
          </cell>
        </row>
        <row r="14">
          <cell r="B14">
            <v>391.8</v>
          </cell>
          <cell r="C14">
            <v>315.66000000000003</v>
          </cell>
          <cell r="D14">
            <v>0</v>
          </cell>
          <cell r="E14">
            <v>223.34999999999997</v>
          </cell>
          <cell r="F14">
            <v>0</v>
          </cell>
          <cell r="G14">
            <v>0</v>
          </cell>
          <cell r="H14">
            <v>2722.614</v>
          </cell>
          <cell r="I14">
            <v>0</v>
          </cell>
          <cell r="J14">
            <v>3453.58</v>
          </cell>
          <cell r="K14">
            <v>283.935</v>
          </cell>
          <cell r="L14">
            <v>7390.9390000000003</v>
          </cell>
        </row>
        <row r="15">
          <cell r="B15">
            <v>263.44</v>
          </cell>
          <cell r="C15">
            <v>252.53</v>
          </cell>
          <cell r="D15">
            <v>0</v>
          </cell>
          <cell r="E15">
            <v>112.1</v>
          </cell>
          <cell r="F15">
            <v>124.5</v>
          </cell>
          <cell r="G15">
            <v>0</v>
          </cell>
          <cell r="H15">
            <v>3449.2719999999999</v>
          </cell>
          <cell r="I15">
            <v>0</v>
          </cell>
          <cell r="J15">
            <v>515.25999999999988</v>
          </cell>
          <cell r="K15">
            <v>268.45</v>
          </cell>
          <cell r="L15">
            <v>4985.5519999999997</v>
          </cell>
        </row>
        <row r="16">
          <cell r="B16">
            <v>2055.15</v>
          </cell>
          <cell r="C16">
            <v>1946.6000000000001</v>
          </cell>
          <cell r="D16">
            <v>321.43</v>
          </cell>
          <cell r="E16">
            <v>120.25</v>
          </cell>
          <cell r="F16">
            <v>357.5</v>
          </cell>
          <cell r="G16">
            <v>953.69659999999999</v>
          </cell>
          <cell r="H16">
            <v>3010.5839999999998</v>
          </cell>
          <cell r="I16">
            <v>0</v>
          </cell>
          <cell r="J16">
            <v>0</v>
          </cell>
          <cell r="K16">
            <v>585.43500000000006</v>
          </cell>
          <cell r="L16">
            <v>9350.6455999999998</v>
          </cell>
        </row>
        <row r="17">
          <cell r="B17">
            <v>8282.5</v>
          </cell>
          <cell r="C17">
            <v>9562.630000000001</v>
          </cell>
          <cell r="D17">
            <v>1628.2</v>
          </cell>
          <cell r="E17">
            <v>1936.6</v>
          </cell>
          <cell r="F17">
            <v>1061</v>
          </cell>
          <cell r="G17">
            <v>1963.7465999999999</v>
          </cell>
          <cell r="H17">
            <v>41046.243000000002</v>
          </cell>
          <cell r="I17">
            <v>270.39999999999998</v>
          </cell>
          <cell r="J17">
            <v>21817.565999999995</v>
          </cell>
          <cell r="K17">
            <v>2741.6899999999996</v>
          </cell>
          <cell r="L17">
            <v>90310.575599999996</v>
          </cell>
        </row>
      </sheetData>
      <sheetData sheetId="8">
        <row r="2">
          <cell r="B2">
            <v>0</v>
          </cell>
          <cell r="C2">
            <v>189.44</v>
          </cell>
          <cell r="D2">
            <v>59.36</v>
          </cell>
          <cell r="E2">
            <v>0</v>
          </cell>
          <cell r="F2">
            <v>0</v>
          </cell>
          <cell r="G2">
            <v>0</v>
          </cell>
          <cell r="H2">
            <v>839.18</v>
          </cell>
          <cell r="I2">
            <v>0</v>
          </cell>
          <cell r="J2">
            <v>489.59000000000009</v>
          </cell>
          <cell r="K2">
            <v>0</v>
          </cell>
          <cell r="L2">
            <v>1577.5700000000002</v>
          </cell>
        </row>
        <row r="3">
          <cell r="B3">
            <v>318.05</v>
          </cell>
          <cell r="C3">
            <v>197.25</v>
          </cell>
          <cell r="D3">
            <v>0</v>
          </cell>
          <cell r="E3">
            <v>105.4</v>
          </cell>
          <cell r="F3">
            <v>0</v>
          </cell>
          <cell r="G3">
            <v>57.91</v>
          </cell>
          <cell r="H3">
            <v>1309.5589999999997</v>
          </cell>
          <cell r="I3">
            <v>0</v>
          </cell>
          <cell r="J3">
            <v>449.2</v>
          </cell>
          <cell r="K3">
            <v>70.599999999999994</v>
          </cell>
          <cell r="L3">
            <v>2507.9689999999996</v>
          </cell>
        </row>
        <row r="4">
          <cell r="B4">
            <v>366.53000000000003</v>
          </cell>
          <cell r="C4">
            <v>324.88</v>
          </cell>
          <cell r="D4">
            <v>92.14</v>
          </cell>
          <cell r="E4">
            <v>103.5</v>
          </cell>
          <cell r="F4">
            <v>45.5</v>
          </cell>
          <cell r="G4">
            <v>40.180000000000007</v>
          </cell>
          <cell r="H4">
            <v>1428.4110000000001</v>
          </cell>
          <cell r="I4">
            <v>0</v>
          </cell>
          <cell r="J4">
            <v>960.89</v>
          </cell>
          <cell r="K4">
            <v>67.5</v>
          </cell>
          <cell r="L4">
            <v>3429.5309999999999</v>
          </cell>
        </row>
        <row r="5">
          <cell r="B5">
            <v>55.25</v>
          </cell>
          <cell r="C5">
            <v>111.63</v>
          </cell>
          <cell r="D5">
            <v>27.21</v>
          </cell>
          <cell r="E5">
            <v>0</v>
          </cell>
          <cell r="F5">
            <v>18.5</v>
          </cell>
          <cell r="G5">
            <v>0</v>
          </cell>
          <cell r="H5">
            <v>915.63</v>
          </cell>
          <cell r="I5">
            <v>0</v>
          </cell>
          <cell r="J5">
            <v>266.38</v>
          </cell>
          <cell r="K5">
            <v>13.6</v>
          </cell>
          <cell r="L5">
            <v>1408.1999999999998</v>
          </cell>
        </row>
        <row r="6">
          <cell r="B6">
            <v>203.02999999999997</v>
          </cell>
          <cell r="C6">
            <v>222.66</v>
          </cell>
          <cell r="D6">
            <v>45.35</v>
          </cell>
          <cell r="E6">
            <v>101.8</v>
          </cell>
          <cell r="F6">
            <v>20.5</v>
          </cell>
          <cell r="G6">
            <v>33.090000000000003</v>
          </cell>
          <cell r="H6">
            <v>890.09099999999989</v>
          </cell>
          <cell r="I6">
            <v>0</v>
          </cell>
          <cell r="J6">
            <v>369.53699999999992</v>
          </cell>
          <cell r="K6">
            <v>18.41</v>
          </cell>
          <cell r="L6">
            <v>1904.4679999999996</v>
          </cell>
        </row>
        <row r="7">
          <cell r="B7">
            <v>15.25</v>
          </cell>
          <cell r="C7">
            <v>73.419999999999987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119.46</v>
          </cell>
          <cell r="I7">
            <v>0</v>
          </cell>
          <cell r="J7">
            <v>91.54</v>
          </cell>
          <cell r="K7">
            <v>9.6</v>
          </cell>
          <cell r="L7">
            <v>309.27000000000004</v>
          </cell>
        </row>
        <row r="8">
          <cell r="B8">
            <v>13.2</v>
          </cell>
          <cell r="C8">
            <v>99.72</v>
          </cell>
          <cell r="D8">
            <v>0</v>
          </cell>
          <cell r="E8">
            <v>0</v>
          </cell>
          <cell r="F8">
            <v>0</v>
          </cell>
          <cell r="G8">
            <v>25.64</v>
          </cell>
          <cell r="H8">
            <v>381.37</v>
          </cell>
          <cell r="I8">
            <v>45</v>
          </cell>
          <cell r="J8">
            <v>53.42</v>
          </cell>
          <cell r="K8">
            <v>87.664999999999992</v>
          </cell>
          <cell r="L8">
            <v>706.01499999999999</v>
          </cell>
        </row>
        <row r="9">
          <cell r="B9">
            <v>0</v>
          </cell>
          <cell r="C9">
            <v>43.120000000000005</v>
          </cell>
          <cell r="D9">
            <v>0</v>
          </cell>
          <cell r="E9">
            <v>11.6</v>
          </cell>
          <cell r="F9">
            <v>0</v>
          </cell>
          <cell r="G9">
            <v>0</v>
          </cell>
          <cell r="H9">
            <v>65.3</v>
          </cell>
          <cell r="I9">
            <v>0</v>
          </cell>
          <cell r="J9">
            <v>77.319999999999993</v>
          </cell>
          <cell r="K9">
            <v>10.6</v>
          </cell>
          <cell r="L9">
            <v>207.94</v>
          </cell>
        </row>
        <row r="10">
          <cell r="B10">
            <v>0</v>
          </cell>
          <cell r="C10">
            <v>19.57</v>
          </cell>
          <cell r="D10">
            <v>0</v>
          </cell>
          <cell r="E10">
            <v>0</v>
          </cell>
          <cell r="F10">
            <v>0</v>
          </cell>
          <cell r="G10">
            <v>37.9</v>
          </cell>
          <cell r="H10">
            <v>378.80999999999995</v>
          </cell>
          <cell r="I10">
            <v>0</v>
          </cell>
          <cell r="J10">
            <v>613.36599999999999</v>
          </cell>
          <cell r="K10">
            <v>35.83</v>
          </cell>
          <cell r="L10">
            <v>1085.4759999999999</v>
          </cell>
        </row>
        <row r="11">
          <cell r="B11">
            <v>40</v>
          </cell>
          <cell r="C11">
            <v>55.949999999999996</v>
          </cell>
          <cell r="D11">
            <v>0</v>
          </cell>
          <cell r="E11">
            <v>0</v>
          </cell>
          <cell r="F11">
            <v>0</v>
          </cell>
          <cell r="G11">
            <v>0.82</v>
          </cell>
          <cell r="H11">
            <v>126.6</v>
          </cell>
          <cell r="I11">
            <v>0</v>
          </cell>
          <cell r="J11">
            <v>85.25</v>
          </cell>
          <cell r="K11">
            <v>0</v>
          </cell>
          <cell r="L11">
            <v>308.62</v>
          </cell>
        </row>
        <row r="12">
          <cell r="B12">
            <v>312.58</v>
          </cell>
          <cell r="C12">
            <v>270.66999999999996</v>
          </cell>
          <cell r="D12">
            <v>64.289999999999992</v>
          </cell>
          <cell r="E12">
            <v>75.400000000000006</v>
          </cell>
          <cell r="F12">
            <v>51.5</v>
          </cell>
          <cell r="G12">
            <v>33.82</v>
          </cell>
          <cell r="H12">
            <v>1595.2719999999999</v>
          </cell>
          <cell r="I12">
            <v>0</v>
          </cell>
          <cell r="J12">
            <v>778.06000000000017</v>
          </cell>
          <cell r="K12">
            <v>47.8</v>
          </cell>
          <cell r="L12">
            <v>3229.3920000000007</v>
          </cell>
        </row>
        <row r="13">
          <cell r="B13">
            <v>7.91</v>
          </cell>
          <cell r="C13">
            <v>20.47</v>
          </cell>
          <cell r="D13">
            <v>0</v>
          </cell>
          <cell r="E13">
            <v>0</v>
          </cell>
          <cell r="F13">
            <v>0</v>
          </cell>
          <cell r="G13">
            <v>3.8200000000000003</v>
          </cell>
          <cell r="H13">
            <v>51.45</v>
          </cell>
          <cell r="I13">
            <v>0</v>
          </cell>
          <cell r="J13">
            <v>52.32</v>
          </cell>
          <cell r="K13">
            <v>0</v>
          </cell>
          <cell r="L13">
            <v>135.97</v>
          </cell>
        </row>
        <row r="14">
          <cell r="B14">
            <v>68.2</v>
          </cell>
          <cell r="C14">
            <v>52.06</v>
          </cell>
          <cell r="D14">
            <v>0</v>
          </cell>
          <cell r="E14">
            <v>39.549999999999997</v>
          </cell>
          <cell r="F14">
            <v>0</v>
          </cell>
          <cell r="G14">
            <v>0</v>
          </cell>
          <cell r="H14">
            <v>464.43999999999994</v>
          </cell>
          <cell r="I14">
            <v>0</v>
          </cell>
          <cell r="J14">
            <v>590.4</v>
          </cell>
          <cell r="K14">
            <v>42.879999999999995</v>
          </cell>
          <cell r="L14">
            <v>1257.5300000000002</v>
          </cell>
        </row>
        <row r="15">
          <cell r="B15">
            <v>43.74</v>
          </cell>
          <cell r="C15">
            <v>82.5</v>
          </cell>
          <cell r="D15">
            <v>0</v>
          </cell>
          <cell r="E15">
            <v>27.4</v>
          </cell>
          <cell r="F15">
            <v>46</v>
          </cell>
          <cell r="G15">
            <v>0</v>
          </cell>
          <cell r="H15">
            <v>984.93600000000004</v>
          </cell>
          <cell r="I15">
            <v>0</v>
          </cell>
          <cell r="J15">
            <v>126.88</v>
          </cell>
          <cell r="K15">
            <v>65.004999999999995</v>
          </cell>
          <cell r="L15">
            <v>1376.4610000000002</v>
          </cell>
        </row>
        <row r="16">
          <cell r="B16">
            <v>525.4</v>
          </cell>
          <cell r="C16">
            <v>461.24</v>
          </cell>
          <cell r="D16">
            <v>78.790000000000006</v>
          </cell>
          <cell r="E16">
            <v>30.074999999999999</v>
          </cell>
          <cell r="F16">
            <v>107</v>
          </cell>
          <cell r="G16">
            <v>222.4066</v>
          </cell>
          <cell r="H16">
            <v>883.89900000000011</v>
          </cell>
          <cell r="I16">
            <v>0</v>
          </cell>
          <cell r="J16">
            <v>0</v>
          </cell>
          <cell r="K16">
            <v>105.89999999999999</v>
          </cell>
          <cell r="L16">
            <v>2414.7106000000003</v>
          </cell>
        </row>
        <row r="17">
          <cell r="B17">
            <v>1969.1400000000003</v>
          </cell>
          <cell r="C17">
            <v>2224.58</v>
          </cell>
          <cell r="D17">
            <v>367.14000000000004</v>
          </cell>
          <cell r="E17">
            <v>494.72500000000002</v>
          </cell>
          <cell r="F17">
            <v>289</v>
          </cell>
          <cell r="G17">
            <v>455.58659999999998</v>
          </cell>
          <cell r="H17">
            <v>10434.407999999999</v>
          </cell>
          <cell r="I17">
            <v>45</v>
          </cell>
          <cell r="J17">
            <v>5004.1529999999993</v>
          </cell>
          <cell r="K17">
            <v>575.39</v>
          </cell>
          <cell r="L17">
            <v>21859.122599999999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zoomScale="115" zoomScaleNormal="115" workbookViewId="0">
      <selection activeCell="I12" sqref="I12"/>
    </sheetView>
  </sheetViews>
  <sheetFormatPr defaultRowHeight="15"/>
  <cols>
    <col min="5" max="5" width="8.42578125" customWidth="1"/>
    <col min="6" max="6" width="9.85546875" customWidth="1"/>
  </cols>
  <sheetData>
    <row r="1" spans="1:6">
      <c r="A1" t="s">
        <v>0</v>
      </c>
      <c r="B1">
        <v>2016</v>
      </c>
      <c r="C1" s="2">
        <v>2017</v>
      </c>
      <c r="D1" s="2">
        <v>2018</v>
      </c>
      <c r="E1">
        <v>2019</v>
      </c>
      <c r="F1">
        <v>2020</v>
      </c>
    </row>
    <row r="2" spans="1:6">
      <c r="A2" t="s">
        <v>1</v>
      </c>
      <c r="B2" s="1">
        <v>6839</v>
      </c>
      <c r="C2" s="1">
        <v>7170</v>
      </c>
      <c r="D2" s="1">
        <v>7647.9</v>
      </c>
      <c r="E2" s="3">
        <f>'[1]Total UG Enrol by Province'!$D2</f>
        <v>8127.9997000000003</v>
      </c>
      <c r="F2" s="3">
        <f>'[2]Total UG Enrol by Province'!$D2</f>
        <v>8282.5</v>
      </c>
    </row>
    <row r="3" spans="1:6">
      <c r="A3" t="s">
        <v>2</v>
      </c>
      <c r="B3" s="1">
        <v>8080</v>
      </c>
      <c r="C3" s="1">
        <v>8335</v>
      </c>
      <c r="D3" s="1">
        <v>7708.2599999999993</v>
      </c>
      <c r="E3" s="3">
        <f>'[1]Total UG Enrol by Province'!$D3</f>
        <v>9181.7993999999999</v>
      </c>
      <c r="F3" s="3">
        <f>'[2]Total UG Enrol by Province'!$D3</f>
        <v>9562.630000000001</v>
      </c>
    </row>
    <row r="4" spans="1:6">
      <c r="A4" t="s">
        <v>3</v>
      </c>
      <c r="B4" s="1">
        <v>1565</v>
      </c>
      <c r="C4" s="1">
        <v>1580</v>
      </c>
      <c r="D4" s="1">
        <v>1592.9199999999998</v>
      </c>
      <c r="E4" s="3">
        <f>'[1]Total UG Enrol by Province'!$D4</f>
        <v>1650.7699000000002</v>
      </c>
      <c r="F4" s="3">
        <f>'[2]Total UG Enrol by Province'!$D4</f>
        <v>1628.2000000000003</v>
      </c>
    </row>
    <row r="5" spans="1:6">
      <c r="A5" t="s">
        <v>4</v>
      </c>
      <c r="B5" s="1">
        <v>1863</v>
      </c>
      <c r="C5" s="1">
        <v>1723</v>
      </c>
      <c r="D5" s="1">
        <v>1673.5</v>
      </c>
      <c r="E5" s="3">
        <f>'[1]Total UG Enrol by Province'!$D5</f>
        <v>1701.25</v>
      </c>
      <c r="F5" s="3">
        <f>'[2]Total UG Enrol by Province'!$D5</f>
        <v>1936.6</v>
      </c>
    </row>
    <row r="6" spans="1:6">
      <c r="A6" t="s">
        <v>5</v>
      </c>
      <c r="B6" s="1">
        <v>1046</v>
      </c>
      <c r="C6" s="1">
        <v>1048</v>
      </c>
      <c r="D6" s="1">
        <v>1086.5</v>
      </c>
      <c r="E6" s="3">
        <f>'[1]Total UG Enrol by Province'!$D6</f>
        <v>1065.3999999999999</v>
      </c>
      <c r="F6" s="3">
        <f>'[2]Total UG Enrol by Province'!$D6</f>
        <v>1061</v>
      </c>
    </row>
    <row r="7" spans="1:6">
      <c r="A7" t="s">
        <v>6</v>
      </c>
      <c r="B7" s="1">
        <v>2261</v>
      </c>
      <c r="C7" s="1">
        <v>2132</v>
      </c>
      <c r="D7" s="1">
        <v>2247.29</v>
      </c>
      <c r="E7" s="3">
        <f>'[1]Total UG Enrol by Province'!$D7</f>
        <v>2056.2999</v>
      </c>
      <c r="F7" s="3">
        <f>'[2]Total UG Enrol by Province'!$D7</f>
        <v>1963.7466000000002</v>
      </c>
    </row>
    <row r="8" spans="1:6">
      <c r="A8" t="s">
        <v>7</v>
      </c>
      <c r="B8" s="1">
        <v>37208</v>
      </c>
      <c r="C8" s="1">
        <v>36434</v>
      </c>
      <c r="D8" s="1">
        <v>37398.349599999994</v>
      </c>
      <c r="E8" s="3">
        <f>'[1]Total UG Enrol by Province'!$D8</f>
        <v>40161.946499999991</v>
      </c>
      <c r="F8" s="3">
        <f>'[2]Total UG Enrol by Province'!$D8</f>
        <v>41046.243000000002</v>
      </c>
    </row>
    <row r="9" spans="1:6">
      <c r="A9" t="s">
        <v>8</v>
      </c>
      <c r="B9" s="1"/>
      <c r="C9" s="1">
        <v>238</v>
      </c>
      <c r="D9" s="1">
        <v>239</v>
      </c>
      <c r="E9" s="3">
        <f>'[1]Total UG Enrol by Province'!$D9</f>
        <v>242</v>
      </c>
      <c r="F9" s="3">
        <f>'[2]Total UG Enrol by Province'!$D9</f>
        <v>270.39999999999998</v>
      </c>
    </row>
    <row r="10" spans="1:6">
      <c r="A10" t="s">
        <v>9</v>
      </c>
      <c r="B10" s="1">
        <v>21654</v>
      </c>
      <c r="C10" s="1">
        <v>21099</v>
      </c>
      <c r="D10" s="1">
        <v>27071.11</v>
      </c>
      <c r="E10" s="3">
        <f>'[1]Total UG Enrol by Province'!$D10</f>
        <v>21459.285899999995</v>
      </c>
      <c r="F10" s="3">
        <f>'[2]Total UG Enrol by Province'!$D10</f>
        <v>21817.565999999999</v>
      </c>
    </row>
    <row r="11" spans="1:6">
      <c r="A11" t="s">
        <v>10</v>
      </c>
      <c r="B11" s="1">
        <v>2785</v>
      </c>
      <c r="C11" s="1">
        <v>2714</v>
      </c>
      <c r="D11" s="1">
        <v>2576.79</v>
      </c>
      <c r="E11" s="3">
        <f>'[1]Total UG Enrol by Province'!$D11</f>
        <v>2626.4050000000002</v>
      </c>
      <c r="F11" s="3">
        <f>'[2]Total UG Enrol by Province'!$D11</f>
        <v>2741.6900000000005</v>
      </c>
    </row>
    <row r="12" spans="1:6">
      <c r="A12" t="s">
        <v>11</v>
      </c>
      <c r="B12" s="1">
        <f t="shared" ref="B12:C12" si="0">SUM(B2:B11)</f>
        <v>83301</v>
      </c>
      <c r="C12" s="1">
        <f t="shared" si="0"/>
        <v>82473</v>
      </c>
      <c r="D12" s="1">
        <f>SUM(D2:D11)</f>
        <v>89241.619599999991</v>
      </c>
      <c r="E12" s="3">
        <f>'[1]Total UG Enrol by Province'!$D$13</f>
        <v>88273.156299999988</v>
      </c>
      <c r="F12" s="3">
        <f>'[2]Total UG Enrol by Province'!$D$13</f>
        <v>90310.575600000011</v>
      </c>
    </row>
    <row r="13" spans="1:6">
      <c r="A13" t="s">
        <v>12</v>
      </c>
    </row>
  </sheetData>
  <sortState xmlns:xlrd2="http://schemas.microsoft.com/office/spreadsheetml/2017/richdata2" ref="A2:D11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C19" sqref="C19"/>
    </sheetView>
  </sheetViews>
  <sheetFormatPr defaultRowHeight="15"/>
  <cols>
    <col min="2" max="2" width="21.7109375" customWidth="1"/>
    <col min="3" max="3" width="27.5703125" bestFit="1" customWidth="1"/>
    <col min="4" max="4" width="34.85546875" bestFit="1" customWidth="1"/>
  </cols>
  <sheetData>
    <row r="1" spans="1:6">
      <c r="A1" t="s">
        <v>0</v>
      </c>
      <c r="B1" t="s">
        <v>13</v>
      </c>
      <c r="C1" t="s">
        <v>14</v>
      </c>
      <c r="D1" t="s">
        <v>15</v>
      </c>
      <c r="E1" s="1"/>
      <c r="F1" s="1"/>
    </row>
    <row r="2" spans="1:6">
      <c r="A2" t="s">
        <v>1</v>
      </c>
      <c r="B2" s="1">
        <f>'Table_U.2.1'!F2</f>
        <v>8282.5</v>
      </c>
      <c r="C2" s="1">
        <f>'[2]Total UG Enrol by Province'!$G2</f>
        <v>1969.14</v>
      </c>
      <c r="D2" s="4">
        <f>C2/B2</f>
        <v>0.23774705704799276</v>
      </c>
      <c r="E2" s="1"/>
      <c r="F2" s="1"/>
    </row>
    <row r="3" spans="1:6">
      <c r="A3" t="s">
        <v>2</v>
      </c>
      <c r="B3" s="1">
        <f>'Table_U.2.1'!F3</f>
        <v>9562.630000000001</v>
      </c>
      <c r="C3" s="1">
        <f>'[2]Total UG Enrol by Province'!$G3</f>
        <v>2224.58</v>
      </c>
      <c r="D3" s="4">
        <f t="shared" ref="D3:D11" si="0">C3/B3</f>
        <v>0.23263265440574399</v>
      </c>
      <c r="E3" s="1"/>
      <c r="F3" s="1"/>
    </row>
    <row r="4" spans="1:6">
      <c r="A4" t="s">
        <v>3</v>
      </c>
      <c r="B4" s="1">
        <f>'Table_U.2.1'!F4</f>
        <v>1628.2000000000003</v>
      </c>
      <c r="C4" s="1">
        <f>'[2]Total UG Enrol by Province'!$G4</f>
        <v>367.14</v>
      </c>
      <c r="D4" s="4">
        <f t="shared" si="0"/>
        <v>0.2254882692543913</v>
      </c>
      <c r="E4" s="1"/>
      <c r="F4" s="1"/>
    </row>
    <row r="5" spans="1:6">
      <c r="A5" t="s">
        <v>4</v>
      </c>
      <c r="B5" s="1">
        <f>'Table_U.2.1'!F5</f>
        <v>1936.6</v>
      </c>
      <c r="C5" s="1">
        <f>'[2]Total UG Enrol by Province'!$G5</f>
        <v>494.72500000000002</v>
      </c>
      <c r="D5" s="4">
        <f t="shared" si="0"/>
        <v>0.25546060105339258</v>
      </c>
      <c r="E5" s="1"/>
      <c r="F5" s="1"/>
    </row>
    <row r="6" spans="1:6">
      <c r="A6" t="s">
        <v>5</v>
      </c>
      <c r="B6" s="1">
        <f>'Table_U.2.1'!F6</f>
        <v>1061</v>
      </c>
      <c r="C6" s="1">
        <f>'[2]Total UG Enrol by Province'!$G6</f>
        <v>289</v>
      </c>
      <c r="D6" s="4">
        <f t="shared" si="0"/>
        <v>0.27238454288407166</v>
      </c>
      <c r="E6" s="1"/>
      <c r="F6" s="1"/>
    </row>
    <row r="7" spans="1:6">
      <c r="A7" t="s">
        <v>6</v>
      </c>
      <c r="B7" s="1">
        <f>'Table_U.2.1'!F7</f>
        <v>1963.7466000000002</v>
      </c>
      <c r="C7" s="1">
        <f>'[2]Total UG Enrol by Province'!$G7</f>
        <v>455.58659999999998</v>
      </c>
      <c r="D7" s="4">
        <f t="shared" si="0"/>
        <v>0.23199867029687024</v>
      </c>
      <c r="E7" s="1"/>
      <c r="F7" s="1"/>
    </row>
    <row r="8" spans="1:6">
      <c r="A8" t="s">
        <v>7</v>
      </c>
      <c r="B8" s="1">
        <f>'Table_U.2.1'!F8</f>
        <v>41046.243000000002</v>
      </c>
      <c r="C8" s="1">
        <f>'[2]Total UG Enrol by Province'!$G8</f>
        <v>10434.407999999999</v>
      </c>
      <c r="D8" s="4">
        <f t="shared" si="0"/>
        <v>0.25421103704911552</v>
      </c>
      <c r="E8" s="1"/>
      <c r="F8" s="1"/>
    </row>
    <row r="9" spans="1:6">
      <c r="A9" t="s">
        <v>8</v>
      </c>
      <c r="B9" s="1">
        <f>'Table_U.2.1'!F9</f>
        <v>270.39999999999998</v>
      </c>
      <c r="C9" s="1">
        <f>'[2]Total UG Enrol by Province'!$G9</f>
        <v>45</v>
      </c>
      <c r="D9" s="4">
        <f t="shared" si="0"/>
        <v>0.16642011834319528</v>
      </c>
      <c r="E9" s="1"/>
      <c r="F9" s="1"/>
    </row>
    <row r="10" spans="1:6">
      <c r="A10" t="s">
        <v>9</v>
      </c>
      <c r="B10" s="1">
        <f>'Table_U.2.1'!F10</f>
        <v>21817.565999999999</v>
      </c>
      <c r="C10" s="1">
        <f>'[2]Total UG Enrol by Province'!$G10</f>
        <v>5004.1529999999993</v>
      </c>
      <c r="D10" s="4">
        <f t="shared" si="0"/>
        <v>0.22936348628440037</v>
      </c>
      <c r="E10" s="1"/>
      <c r="F10" s="1"/>
    </row>
    <row r="11" spans="1:6">
      <c r="A11" t="s">
        <v>10</v>
      </c>
      <c r="B11" s="1">
        <f>'Table_U.2.1'!F11</f>
        <v>2741.6900000000005</v>
      </c>
      <c r="C11" s="1">
        <f>'[2]Total UG Enrol by Province'!$G11</f>
        <v>575.3900000000001</v>
      </c>
      <c r="D11" s="4">
        <f t="shared" si="0"/>
        <v>0.20986690690778315</v>
      </c>
      <c r="E11" s="1"/>
      <c r="F11" s="1"/>
    </row>
    <row r="12" spans="1:6">
      <c r="A12" t="s">
        <v>11</v>
      </c>
      <c r="B12" s="1">
        <f>'Table_U.2.1'!F12</f>
        <v>90310.575600000011</v>
      </c>
      <c r="C12" s="1">
        <f>'[2]Total UG Enrol by Province'!$G$13</f>
        <v>21859.122599999999</v>
      </c>
      <c r="D12" s="4">
        <f>C12/B12</f>
        <v>0.24204388527892404</v>
      </c>
      <c r="E12" s="1"/>
      <c r="F12" s="1"/>
    </row>
    <row r="13" spans="1:6">
      <c r="A13" t="s">
        <v>16</v>
      </c>
    </row>
    <row r="15" spans="1:6">
      <c r="D15" s="4"/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A13" sqref="A13"/>
    </sheetView>
  </sheetViews>
  <sheetFormatPr defaultRowHeight="15"/>
  <cols>
    <col min="5" max="5" width="12.28515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968</v>
      </c>
      <c r="C2" s="1">
        <v>1112</v>
      </c>
      <c r="D2" s="1">
        <v>1187.4000000000001</v>
      </c>
      <c r="E2" s="1">
        <f>'[1]Total UG Enrol by Province'!$J2</f>
        <v>1452.4999</v>
      </c>
      <c r="F2" s="1">
        <f>'[2]Total UG Enrol by Province'!$J2</f>
        <v>1526.52</v>
      </c>
    </row>
    <row r="3" spans="1:6">
      <c r="A3" t="s">
        <v>2</v>
      </c>
      <c r="B3" s="1">
        <v>1551</v>
      </c>
      <c r="C3" s="1">
        <v>1675</v>
      </c>
      <c r="D3" s="1">
        <v>1574.7</v>
      </c>
      <c r="E3" s="1">
        <f>'[1]Total UG Enrol by Province'!$J3</f>
        <v>2001.7097000000003</v>
      </c>
      <c r="F3" s="1">
        <f>'[2]Total UG Enrol by Province'!$J3</f>
        <v>2143.9800000000005</v>
      </c>
    </row>
    <row r="4" spans="1:6">
      <c r="A4" t="s">
        <v>3</v>
      </c>
      <c r="B4" s="1">
        <v>245</v>
      </c>
      <c r="C4" s="1">
        <v>229</v>
      </c>
      <c r="D4" s="1">
        <v>222.78</v>
      </c>
      <c r="E4" s="1">
        <f>'[1]Total UG Enrol by Province'!$J4</f>
        <v>254.7</v>
      </c>
      <c r="F4" s="1">
        <f>'[2]Total UG Enrol by Province'!$J4</f>
        <v>245.76999999999998</v>
      </c>
    </row>
    <row r="5" spans="1:6">
      <c r="A5" t="s">
        <v>4</v>
      </c>
      <c r="B5" s="1">
        <v>370</v>
      </c>
      <c r="C5" s="1">
        <v>268</v>
      </c>
      <c r="D5" s="1">
        <v>251.25</v>
      </c>
      <c r="E5" s="1">
        <f>'[1]Total UG Enrol by Province'!$J5</f>
        <v>268.875</v>
      </c>
      <c r="F5" s="1">
        <f>'[2]Total UG Enrol by Province'!$J5</f>
        <v>274.10000000000002</v>
      </c>
    </row>
    <row r="6" spans="1:6">
      <c r="A6" t="s">
        <v>5</v>
      </c>
      <c r="B6" s="1">
        <v>118</v>
      </c>
      <c r="C6" s="1">
        <v>131</v>
      </c>
      <c r="D6" s="1">
        <v>211.5</v>
      </c>
      <c r="E6" s="1">
        <f>'[1]Total UG Enrol by Province'!$J6</f>
        <v>218</v>
      </c>
      <c r="F6" s="1">
        <f>'[2]Total UG Enrol by Province'!$J6</f>
        <v>252.5</v>
      </c>
    </row>
    <row r="7" spans="1:6">
      <c r="A7" t="s">
        <v>6</v>
      </c>
      <c r="B7" s="1">
        <v>674</v>
      </c>
      <c r="C7" s="1">
        <v>692</v>
      </c>
      <c r="D7" s="1">
        <v>754.35</v>
      </c>
      <c r="E7" s="1">
        <f>'[1]Total UG Enrol by Province'!$J7</f>
        <v>682</v>
      </c>
      <c r="F7" s="1">
        <f>'[2]Total UG Enrol by Province'!$J7</f>
        <v>638.67999999999995</v>
      </c>
    </row>
    <row r="8" spans="1:6">
      <c r="A8" t="s">
        <v>7</v>
      </c>
      <c r="B8" s="1">
        <v>5729</v>
      </c>
      <c r="C8" s="1">
        <v>5729</v>
      </c>
      <c r="D8" s="1">
        <v>5670.0659999999998</v>
      </c>
      <c r="E8" s="1">
        <f>'[1]Total UG Enrol by Province'!$J8</f>
        <v>6385.9970999999987</v>
      </c>
      <c r="F8" s="1">
        <f>'[2]Total UG Enrol by Province'!$J8</f>
        <v>6668.0549999999985</v>
      </c>
    </row>
    <row r="9" spans="1:6">
      <c r="A9" t="s">
        <v>8</v>
      </c>
      <c r="B9" s="1"/>
      <c r="C9" s="1">
        <v>61</v>
      </c>
      <c r="D9" s="1">
        <v>51</v>
      </c>
      <c r="E9" s="1">
        <f>'[1]Total UG Enrol by Province'!$J9</f>
        <v>67</v>
      </c>
      <c r="F9" s="1">
        <f>'[2]Total UG Enrol by Province'!$J9</f>
        <v>87.600000000000009</v>
      </c>
    </row>
    <row r="10" spans="1:6">
      <c r="A10" t="s">
        <v>9</v>
      </c>
      <c r="B10" s="1">
        <v>3265</v>
      </c>
      <c r="C10" s="1">
        <v>2973</v>
      </c>
      <c r="D10" s="1">
        <v>3456.183</v>
      </c>
      <c r="E10" s="1">
        <f>'[1]Total UG Enrol by Province'!$J10</f>
        <v>3433.8286000000007</v>
      </c>
      <c r="F10" s="1">
        <f>'[2]Total UG Enrol by Province'!$J10</f>
        <v>3888.5770000000002</v>
      </c>
    </row>
    <row r="11" spans="1:6">
      <c r="A11" t="s">
        <v>10</v>
      </c>
      <c r="B11" s="1">
        <v>604</v>
      </c>
      <c r="C11" s="1">
        <v>603</v>
      </c>
      <c r="D11" s="1">
        <v>561.91999999999996</v>
      </c>
      <c r="E11" s="1">
        <f>'[1]Total UG Enrol by Province'!$J11</f>
        <v>513.43500000000006</v>
      </c>
      <c r="F11" s="1">
        <f>'[2]Total UG Enrol by Province'!$J11</f>
        <v>461.88499999999993</v>
      </c>
    </row>
    <row r="12" spans="1:6">
      <c r="A12" t="s">
        <v>11</v>
      </c>
      <c r="B12" s="1">
        <f t="shared" ref="B12:D12" si="0">SUM(B2:B11)</f>
        <v>13524</v>
      </c>
      <c r="C12" s="1">
        <f t="shared" si="0"/>
        <v>13473</v>
      </c>
      <c r="D12" s="1">
        <f t="shared" si="0"/>
        <v>13941.148999999999</v>
      </c>
      <c r="E12" s="1">
        <f>'[1]Total UG Enrol by Province'!$J$13</f>
        <v>15278.0453</v>
      </c>
      <c r="F12" s="1">
        <f>'[2]Total UG Enrol by Province'!$J$13</f>
        <v>16187.666999999999</v>
      </c>
    </row>
    <row r="13" spans="1:6">
      <c r="A13" t="s">
        <v>17</v>
      </c>
    </row>
    <row r="16" spans="1:6">
      <c r="E16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zoomScale="85" zoomScaleNormal="85" workbookViewId="0">
      <selection activeCell="A18" sqref="A18"/>
    </sheetView>
  </sheetViews>
  <sheetFormatPr defaultRowHeight="15"/>
  <cols>
    <col min="1" max="1" width="91.85546875" bestFit="1" customWidth="1"/>
    <col min="4" max="4" width="10.28515625" customWidth="1"/>
  </cols>
  <sheetData>
    <row r="1" spans="1:12">
      <c r="A1" t="s">
        <v>18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1">
        <f>'[2]Total UG Enrol by Disc&amp;Prov'!B2</f>
        <v>0</v>
      </c>
      <c r="C2" s="1">
        <f>'[2]Total UG Enrol by Disc&amp;Prov'!C2</f>
        <v>377.06</v>
      </c>
      <c r="D2" s="1">
        <f>'[2]Total UG Enrol by Disc&amp;Prov'!D2</f>
        <v>144.43</v>
      </c>
      <c r="E2" s="1">
        <f>'[2]Total UG Enrol by Disc&amp;Prov'!E2</f>
        <v>0</v>
      </c>
      <c r="F2" s="1">
        <f>'[2]Total UG Enrol by Disc&amp;Prov'!F2</f>
        <v>0</v>
      </c>
      <c r="G2" s="1">
        <f>'[2]Total UG Enrol by Disc&amp;Prov'!G2</f>
        <v>0</v>
      </c>
      <c r="H2" s="1">
        <f>'[2]Total UG Enrol by Disc&amp;Prov'!H2</f>
        <v>1550.12</v>
      </c>
      <c r="I2" s="1">
        <f>'[2]Total UG Enrol by Disc&amp;Prov'!I2</f>
        <v>0</v>
      </c>
      <c r="J2" s="1">
        <f>'[2]Total UG Enrol by Disc&amp;Prov'!J2</f>
        <v>897.63999999999987</v>
      </c>
      <c r="K2" s="1">
        <f>'[2]Total UG Enrol by Disc&amp;Prov'!K2</f>
        <v>0</v>
      </c>
      <c r="L2" s="1">
        <f>'[2]Total UG Enrol by Disc&amp;Prov'!L2</f>
        <v>2969.2499999999995</v>
      </c>
    </row>
    <row r="3" spans="1:12">
      <c r="A3" t="s">
        <v>21</v>
      </c>
      <c r="B3" s="1">
        <f>'[2]Total UG Enrol by Disc&amp;Prov'!B3</f>
        <v>864.38999999999987</v>
      </c>
      <c r="C3" s="1">
        <f>'[2]Total UG Enrol by Disc&amp;Prov'!C3</f>
        <v>472.02</v>
      </c>
      <c r="D3" s="1">
        <f>'[2]Total UG Enrol by Disc&amp;Prov'!D3</f>
        <v>0</v>
      </c>
      <c r="E3" s="1">
        <f>'[2]Total UG Enrol by Disc&amp;Prov'!E3</f>
        <v>273</v>
      </c>
      <c r="F3" s="1">
        <f>'[2]Total UG Enrol by Disc&amp;Prov'!F3</f>
        <v>0</v>
      </c>
      <c r="G3" s="1">
        <f>'[2]Total UG Enrol by Disc&amp;Prov'!G3</f>
        <v>139.91</v>
      </c>
      <c r="H3" s="1">
        <f>'[2]Total UG Enrol by Disc&amp;Prov'!H3</f>
        <v>3104.4810000000002</v>
      </c>
      <c r="I3" s="1">
        <f>'[2]Total UG Enrol by Disc&amp;Prov'!I3</f>
        <v>0</v>
      </c>
      <c r="J3" s="1">
        <f>'[2]Total UG Enrol by Disc&amp;Prov'!J3</f>
        <v>915</v>
      </c>
      <c r="K3" s="1">
        <f>'[2]Total UG Enrol by Disc&amp;Prov'!K3</f>
        <v>171.1</v>
      </c>
      <c r="L3" s="1">
        <f>'[2]Total UG Enrol by Disc&amp;Prov'!L3</f>
        <v>5939.9010000000007</v>
      </c>
    </row>
    <row r="4" spans="1:12">
      <c r="A4" t="s">
        <v>22</v>
      </c>
      <c r="B4" s="1">
        <f>'[2]Total UG Enrol by Disc&amp;Prov'!B4</f>
        <v>1077.07</v>
      </c>
      <c r="C4" s="1">
        <f>'[2]Total UG Enrol by Disc&amp;Prov'!C4</f>
        <v>1330.21</v>
      </c>
      <c r="D4" s="1">
        <f>'[2]Total UG Enrol by Disc&amp;Prov'!D4</f>
        <v>297.43</v>
      </c>
      <c r="E4" s="1">
        <f>'[2]Total UG Enrol by Disc&amp;Prov'!E4</f>
        <v>345.20000000000005</v>
      </c>
      <c r="F4" s="1">
        <f>'[2]Total UG Enrol by Disc&amp;Prov'!F4</f>
        <v>147.5</v>
      </c>
      <c r="G4" s="1">
        <f>'[2]Total UG Enrol by Disc&amp;Prov'!G4</f>
        <v>172.63</v>
      </c>
      <c r="H4" s="1">
        <f>'[2]Total UG Enrol by Disc&amp;Prov'!H4</f>
        <v>4948.3010000000004</v>
      </c>
      <c r="I4" s="1">
        <f>'[2]Total UG Enrol by Disc&amp;Prov'!I4</f>
        <v>0</v>
      </c>
      <c r="J4" s="1">
        <f>'[2]Total UG Enrol by Disc&amp;Prov'!J4</f>
        <v>3388.4300000000003</v>
      </c>
      <c r="K4" s="1">
        <f>'[2]Total UG Enrol by Disc&amp;Prov'!K4</f>
        <v>271.99</v>
      </c>
      <c r="L4" s="1">
        <f>'[2]Total UG Enrol by Disc&amp;Prov'!L4</f>
        <v>11978.761</v>
      </c>
    </row>
    <row r="5" spans="1:12">
      <c r="A5" t="s">
        <v>23</v>
      </c>
      <c r="B5" s="1">
        <f>'[2]Total UG Enrol by Disc&amp;Prov'!B5</f>
        <v>350.33000000000004</v>
      </c>
      <c r="C5" s="1">
        <f>'[2]Total UG Enrol by Disc&amp;Prov'!C5</f>
        <v>560.92000000000007</v>
      </c>
      <c r="D5" s="1">
        <f>'[2]Total UG Enrol by Disc&amp;Prov'!D5</f>
        <v>162.92000000000002</v>
      </c>
      <c r="E5" s="1">
        <f>'[2]Total UG Enrol by Disc&amp;Prov'!E5</f>
        <v>0</v>
      </c>
      <c r="F5" s="1">
        <f>'[2]Total UG Enrol by Disc&amp;Prov'!F5</f>
        <v>102.5</v>
      </c>
      <c r="G5" s="1">
        <f>'[2]Total UG Enrol by Disc&amp;Prov'!G5</f>
        <v>0</v>
      </c>
      <c r="H5" s="1">
        <f>'[2]Total UG Enrol by Disc&amp;Prov'!H5</f>
        <v>5200.45</v>
      </c>
      <c r="I5" s="1">
        <f>'[2]Total UG Enrol by Disc&amp;Prov'!I5</f>
        <v>0</v>
      </c>
      <c r="J5" s="1">
        <f>'[2]Total UG Enrol by Disc&amp;Prov'!J5</f>
        <v>1689.9</v>
      </c>
      <c r="K5" s="1">
        <f>'[2]Total UG Enrol by Disc&amp;Prov'!K5</f>
        <v>124.91000000000001</v>
      </c>
      <c r="L5" s="1">
        <f>'[2]Total UG Enrol by Disc&amp;Prov'!L5</f>
        <v>8191.93</v>
      </c>
    </row>
    <row r="6" spans="1:12">
      <c r="A6" t="s">
        <v>24</v>
      </c>
      <c r="B6" s="1">
        <f>'[2]Total UG Enrol by Disc&amp;Prov'!B6</f>
        <v>1046.99</v>
      </c>
      <c r="C6" s="1">
        <f>'[2]Total UG Enrol by Disc&amp;Prov'!C6</f>
        <v>1447.32</v>
      </c>
      <c r="D6" s="1">
        <f>'[2]Total UG Enrol by Disc&amp;Prov'!D6</f>
        <v>259.99</v>
      </c>
      <c r="E6" s="1">
        <f>'[2]Total UG Enrol by Disc&amp;Prov'!E6</f>
        <v>337</v>
      </c>
      <c r="F6" s="1">
        <f>'[2]Total UG Enrol by Disc&amp;Prov'!F6</f>
        <v>97.5</v>
      </c>
      <c r="G6" s="1">
        <f>'[2]Total UG Enrol by Disc&amp;Prov'!G6</f>
        <v>222.37</v>
      </c>
      <c r="H6" s="1">
        <f>'[2]Total UG Enrol by Disc&amp;Prov'!H6</f>
        <v>4783.66</v>
      </c>
      <c r="I6" s="1">
        <f>'[2]Total UG Enrol by Disc&amp;Prov'!I6</f>
        <v>0</v>
      </c>
      <c r="J6" s="1">
        <f>'[2]Total UG Enrol by Disc&amp;Prov'!J6</f>
        <v>2295.5039999999999</v>
      </c>
      <c r="K6" s="1">
        <f>'[2]Total UG Enrol by Disc&amp;Prov'!K6</f>
        <v>160.60999999999999</v>
      </c>
      <c r="L6" s="1">
        <f>'[2]Total UG Enrol by Disc&amp;Prov'!L6</f>
        <v>10650.944</v>
      </c>
    </row>
    <row r="7" spans="1:12">
      <c r="A7" t="s">
        <v>25</v>
      </c>
      <c r="B7" s="1">
        <f>'[2]Total UG Enrol by Disc&amp;Prov'!B7</f>
        <v>99.67</v>
      </c>
      <c r="C7" s="1">
        <f>'[2]Total UG Enrol by Disc&amp;Prov'!C7</f>
        <v>300.13999999999993</v>
      </c>
      <c r="D7" s="1">
        <f>'[2]Total UG Enrol by Disc&amp;Prov'!D7</f>
        <v>0</v>
      </c>
      <c r="E7" s="1">
        <f>'[2]Total UG Enrol by Disc&amp;Prov'!E7</f>
        <v>0</v>
      </c>
      <c r="F7" s="1">
        <f>'[2]Total UG Enrol by Disc&amp;Prov'!F7</f>
        <v>0</v>
      </c>
      <c r="G7" s="1">
        <f>'[2]Total UG Enrol by Disc&amp;Prov'!G7</f>
        <v>0</v>
      </c>
      <c r="H7" s="1">
        <f>'[2]Total UG Enrol by Disc&amp;Prov'!H7</f>
        <v>503.91999999999996</v>
      </c>
      <c r="I7" s="1">
        <f>'[2]Total UG Enrol by Disc&amp;Prov'!I7</f>
        <v>0</v>
      </c>
      <c r="J7" s="1">
        <f>'[2]Total UG Enrol by Disc&amp;Prov'!J7</f>
        <v>431.96</v>
      </c>
      <c r="K7" s="1">
        <f>'[2]Total UG Enrol by Disc&amp;Prov'!K7</f>
        <v>59.9</v>
      </c>
      <c r="L7" s="1">
        <f>'[2]Total UG Enrol by Disc&amp;Prov'!L7</f>
        <v>1395.59</v>
      </c>
    </row>
    <row r="8" spans="1:12">
      <c r="A8" t="s">
        <v>26</v>
      </c>
      <c r="B8" s="1">
        <f>'[2]Total UG Enrol by Disc&amp;Prov'!B8</f>
        <v>127.29999999999998</v>
      </c>
      <c r="C8" s="1">
        <f>'[2]Total UG Enrol by Disc&amp;Prov'!C8</f>
        <v>215.14</v>
      </c>
      <c r="D8" s="1">
        <f>'[2]Total UG Enrol by Disc&amp;Prov'!D8</f>
        <v>0</v>
      </c>
      <c r="E8" s="1">
        <f>'[2]Total UG Enrol by Disc&amp;Prov'!E8</f>
        <v>0</v>
      </c>
      <c r="F8" s="1">
        <f>'[2]Total UG Enrol by Disc&amp;Prov'!F8</f>
        <v>0</v>
      </c>
      <c r="G8" s="1">
        <f>'[2]Total UG Enrol by Disc&amp;Prov'!G8</f>
        <v>65</v>
      </c>
      <c r="H8" s="1">
        <f>'[2]Total UG Enrol by Disc&amp;Prov'!H8</f>
        <v>897.43</v>
      </c>
      <c r="I8" s="1">
        <f>'[2]Total UG Enrol by Disc&amp;Prov'!I8</f>
        <v>270.39999999999998</v>
      </c>
      <c r="J8" s="1">
        <f>'[2]Total UG Enrol by Disc&amp;Prov'!J8</f>
        <v>136.67000000000002</v>
      </c>
      <c r="K8" s="1">
        <f>'[2]Total UG Enrol by Disc&amp;Prov'!K8</f>
        <v>221.845</v>
      </c>
      <c r="L8" s="1">
        <f>'[2]Total UG Enrol by Disc&amp;Prov'!L8</f>
        <v>1933.7850000000001</v>
      </c>
    </row>
    <row r="9" spans="1:12">
      <c r="A9" t="s">
        <v>27</v>
      </c>
      <c r="B9" s="1">
        <f>'[2]Total UG Enrol by Disc&amp;Prov'!B9</f>
        <v>0</v>
      </c>
      <c r="C9" s="1">
        <f>'[2]Total UG Enrol by Disc&amp;Prov'!C9</f>
        <v>134.6</v>
      </c>
      <c r="D9" s="1">
        <f>'[2]Total UG Enrol by Disc&amp;Prov'!D9</f>
        <v>0</v>
      </c>
      <c r="E9" s="1">
        <f>'[2]Total UG Enrol by Disc&amp;Prov'!E9</f>
        <v>30.4</v>
      </c>
      <c r="F9" s="1">
        <f>'[2]Total UG Enrol by Disc&amp;Prov'!F9</f>
        <v>0</v>
      </c>
      <c r="G9" s="1">
        <f>'[2]Total UG Enrol by Disc&amp;Prov'!G9</f>
        <v>0</v>
      </c>
      <c r="H9" s="1">
        <f>'[2]Total UG Enrol by Disc&amp;Prov'!H9</f>
        <v>142.15</v>
      </c>
      <c r="I9" s="1">
        <f>'[2]Total UG Enrol by Disc&amp;Prov'!I9</f>
        <v>0</v>
      </c>
      <c r="J9" s="1">
        <f>'[2]Total UG Enrol by Disc&amp;Prov'!J9</f>
        <v>207.7</v>
      </c>
      <c r="K9" s="1">
        <f>'[2]Total UG Enrol by Disc&amp;Prov'!K9</f>
        <v>41.5</v>
      </c>
      <c r="L9" s="1">
        <f>'[2]Total UG Enrol by Disc&amp;Prov'!L9</f>
        <v>556.34999999999991</v>
      </c>
    </row>
    <row r="10" spans="1:12">
      <c r="A10" t="s">
        <v>28</v>
      </c>
      <c r="B10" s="1">
        <f>'[2]Total UG Enrol by Disc&amp;Prov'!B10</f>
        <v>0</v>
      </c>
      <c r="C10" s="1">
        <f>'[2]Total UG Enrol by Disc&amp;Prov'!C10</f>
        <v>63.849999999999994</v>
      </c>
      <c r="D10" s="1">
        <f>'[2]Total UG Enrol by Disc&amp;Prov'!D10</f>
        <v>0</v>
      </c>
      <c r="E10" s="1">
        <f>'[2]Total UG Enrol by Disc&amp;Prov'!E10</f>
        <v>0</v>
      </c>
      <c r="F10" s="1">
        <f>'[2]Total UG Enrol by Disc&amp;Prov'!F10</f>
        <v>0</v>
      </c>
      <c r="G10" s="1">
        <f>'[2]Total UG Enrol by Disc&amp;Prov'!G10</f>
        <v>149.5</v>
      </c>
      <c r="H10" s="1">
        <f>'[2]Total UG Enrol by Disc&amp;Prov'!H10</f>
        <v>893</v>
      </c>
      <c r="I10" s="1">
        <f>'[2]Total UG Enrol by Disc&amp;Prov'!I10</f>
        <v>0</v>
      </c>
      <c r="J10" s="1">
        <f>'[2]Total UG Enrol by Disc&amp;Prov'!J10</f>
        <v>2010.703</v>
      </c>
      <c r="K10" s="1">
        <f>'[2]Total UG Enrol by Disc&amp;Prov'!K10</f>
        <v>211.215</v>
      </c>
      <c r="L10" s="1">
        <f>'[2]Total UG Enrol by Disc&amp;Prov'!L10</f>
        <v>3328.268</v>
      </c>
    </row>
    <row r="11" spans="1:12">
      <c r="A11" t="s">
        <v>29</v>
      </c>
      <c r="B11" s="1">
        <f>'[2]Total UG Enrol by Disc&amp;Prov'!B11</f>
        <v>125.25</v>
      </c>
      <c r="C11" s="1">
        <f>'[2]Total UG Enrol by Disc&amp;Prov'!C11</f>
        <v>180.84</v>
      </c>
      <c r="D11" s="1">
        <f>'[2]Total UG Enrol by Disc&amp;Prov'!D11</f>
        <v>0</v>
      </c>
      <c r="E11" s="1">
        <f>'[2]Total UG Enrol by Disc&amp;Prov'!E11</f>
        <v>0</v>
      </c>
      <c r="F11" s="1">
        <f>'[2]Total UG Enrol by Disc&amp;Prov'!F11</f>
        <v>0</v>
      </c>
      <c r="G11" s="1">
        <f>'[2]Total UG Enrol by Disc&amp;Prov'!G11</f>
        <v>1.9100000000000001</v>
      </c>
      <c r="H11" s="1">
        <f>'[2]Total UG Enrol by Disc&amp;Prov'!H11</f>
        <v>355.17</v>
      </c>
      <c r="I11" s="1">
        <f>'[2]Total UG Enrol by Disc&amp;Prov'!I11</f>
        <v>0</v>
      </c>
      <c r="J11" s="1">
        <f>'[2]Total UG Enrol by Disc&amp;Prov'!J11</f>
        <v>270.64</v>
      </c>
      <c r="K11" s="1">
        <f>'[2]Total UG Enrol by Disc&amp;Prov'!K11</f>
        <v>0</v>
      </c>
      <c r="L11" s="1">
        <f>'[2]Total UG Enrol by Disc&amp;Prov'!L11</f>
        <v>933.81000000000006</v>
      </c>
    </row>
    <row r="12" spans="1:12">
      <c r="A12" t="s">
        <v>30</v>
      </c>
      <c r="B12" s="1">
        <f>'[2]Total UG Enrol by Disc&amp;Prov'!B12</f>
        <v>1774.86</v>
      </c>
      <c r="C12" s="1">
        <f>'[2]Total UG Enrol by Disc&amp;Prov'!C12</f>
        <v>1797.3900000000003</v>
      </c>
      <c r="D12" s="1">
        <f>'[2]Total UG Enrol by Disc&amp;Prov'!D12</f>
        <v>442</v>
      </c>
      <c r="E12" s="1">
        <f>'[2]Total UG Enrol by Disc&amp;Prov'!E12</f>
        <v>495.29999999999995</v>
      </c>
      <c r="F12" s="1">
        <f>'[2]Total UG Enrol by Disc&amp;Prov'!F12</f>
        <v>231.5</v>
      </c>
      <c r="G12" s="1">
        <f>'[2]Total UG Enrol by Disc&amp;Prov'!G12</f>
        <v>226.73</v>
      </c>
      <c r="H12" s="1">
        <f>'[2]Total UG Enrol by Disc&amp;Prov'!H12</f>
        <v>9257.7410000000018</v>
      </c>
      <c r="I12" s="1">
        <f>'[2]Total UG Enrol by Disc&amp;Prov'!I12</f>
        <v>0</v>
      </c>
      <c r="J12" s="1">
        <f>'[2]Total UG Enrol by Disc&amp;Prov'!J12</f>
        <v>5307.5789999999997</v>
      </c>
      <c r="K12" s="1">
        <f>'[2]Total UG Enrol by Disc&amp;Prov'!K12</f>
        <v>340.8</v>
      </c>
      <c r="L12" s="1">
        <f>'[2]Total UG Enrol by Disc&amp;Prov'!L12</f>
        <v>19873.899999999998</v>
      </c>
    </row>
    <row r="13" spans="1:12">
      <c r="A13" t="s">
        <v>31</v>
      </c>
      <c r="B13" s="1">
        <f>'[2]Total UG Enrol by Disc&amp;Prov'!B13</f>
        <v>106.25</v>
      </c>
      <c r="C13" s="1">
        <f>'[2]Total UG Enrol by Disc&amp;Prov'!C13</f>
        <v>168.35</v>
      </c>
      <c r="D13" s="1">
        <f>'[2]Total UG Enrol by Disc&amp;Prov'!D13</f>
        <v>0</v>
      </c>
      <c r="E13" s="1">
        <f>'[2]Total UG Enrol by Disc&amp;Prov'!E13</f>
        <v>0</v>
      </c>
      <c r="F13" s="1">
        <f>'[2]Total UG Enrol by Disc&amp;Prov'!F13</f>
        <v>0</v>
      </c>
      <c r="G13" s="1">
        <f>'[2]Total UG Enrol by Disc&amp;Prov'!G13</f>
        <v>32</v>
      </c>
      <c r="H13" s="1">
        <f>'[2]Total UG Enrol by Disc&amp;Prov'!H13</f>
        <v>227.35000000000002</v>
      </c>
      <c r="I13" s="1">
        <f>'[2]Total UG Enrol by Disc&amp;Prov'!I13</f>
        <v>0</v>
      </c>
      <c r="J13" s="1">
        <f>'[2]Total UG Enrol by Disc&amp;Prov'!J13</f>
        <v>297</v>
      </c>
      <c r="K13" s="1">
        <f>'[2]Total UG Enrol by Disc&amp;Prov'!K13</f>
        <v>0</v>
      </c>
      <c r="L13" s="1">
        <f>'[2]Total UG Enrol by Disc&amp;Prov'!L13</f>
        <v>830.95</v>
      </c>
    </row>
    <row r="14" spans="1:12">
      <c r="A14" t="s">
        <v>32</v>
      </c>
      <c r="B14" s="1">
        <f>'[2]Total UG Enrol by Disc&amp;Prov'!B14</f>
        <v>391.8</v>
      </c>
      <c r="C14" s="1">
        <f>'[2]Total UG Enrol by Disc&amp;Prov'!C14</f>
        <v>315.66000000000003</v>
      </c>
      <c r="D14" s="1">
        <f>'[2]Total UG Enrol by Disc&amp;Prov'!D14</f>
        <v>0</v>
      </c>
      <c r="E14" s="1">
        <f>'[2]Total UG Enrol by Disc&amp;Prov'!E14</f>
        <v>223.34999999999997</v>
      </c>
      <c r="F14" s="1">
        <f>'[2]Total UG Enrol by Disc&amp;Prov'!F14</f>
        <v>0</v>
      </c>
      <c r="G14" s="1">
        <f>'[2]Total UG Enrol by Disc&amp;Prov'!G14</f>
        <v>0</v>
      </c>
      <c r="H14" s="1">
        <f>'[2]Total UG Enrol by Disc&amp;Prov'!H14</f>
        <v>2722.614</v>
      </c>
      <c r="I14" s="1">
        <f>'[2]Total UG Enrol by Disc&amp;Prov'!I14</f>
        <v>0</v>
      </c>
      <c r="J14" s="1">
        <f>'[2]Total UG Enrol by Disc&amp;Prov'!J14</f>
        <v>3453.58</v>
      </c>
      <c r="K14" s="1">
        <f>'[2]Total UG Enrol by Disc&amp;Prov'!K14</f>
        <v>283.935</v>
      </c>
      <c r="L14" s="1">
        <f>'[2]Total UG Enrol by Disc&amp;Prov'!L14</f>
        <v>7390.9390000000003</v>
      </c>
    </row>
    <row r="15" spans="1:12">
      <c r="A15" t="s">
        <v>33</v>
      </c>
      <c r="B15" s="1">
        <f>'[2]Total UG Enrol by Disc&amp;Prov'!B15</f>
        <v>263.44</v>
      </c>
      <c r="C15" s="1">
        <f>'[2]Total UG Enrol by Disc&amp;Prov'!C15</f>
        <v>252.53</v>
      </c>
      <c r="D15" s="1">
        <f>'[2]Total UG Enrol by Disc&amp;Prov'!D15</f>
        <v>0</v>
      </c>
      <c r="E15" s="1">
        <f>'[2]Total UG Enrol by Disc&amp;Prov'!E15</f>
        <v>112.1</v>
      </c>
      <c r="F15" s="1">
        <f>'[2]Total UG Enrol by Disc&amp;Prov'!F15</f>
        <v>124.5</v>
      </c>
      <c r="G15" s="1">
        <f>'[2]Total UG Enrol by Disc&amp;Prov'!G15</f>
        <v>0</v>
      </c>
      <c r="H15" s="1">
        <f>'[2]Total UG Enrol by Disc&amp;Prov'!H15</f>
        <v>3449.2719999999999</v>
      </c>
      <c r="I15" s="1">
        <f>'[2]Total UG Enrol by Disc&amp;Prov'!I15</f>
        <v>0</v>
      </c>
      <c r="J15" s="1">
        <f>'[2]Total UG Enrol by Disc&amp;Prov'!J15</f>
        <v>515.25999999999988</v>
      </c>
      <c r="K15" s="1">
        <f>'[2]Total UG Enrol by Disc&amp;Prov'!K15</f>
        <v>268.45</v>
      </c>
      <c r="L15" s="1">
        <f>'[2]Total UG Enrol by Disc&amp;Prov'!L15</f>
        <v>4985.5519999999997</v>
      </c>
    </row>
    <row r="16" spans="1:12">
      <c r="A16" t="s">
        <v>34</v>
      </c>
      <c r="B16" s="1">
        <f>'[2]Total UG Enrol by Disc&amp;Prov'!B16</f>
        <v>2055.15</v>
      </c>
      <c r="C16" s="1">
        <f>'[2]Total UG Enrol by Disc&amp;Prov'!C16</f>
        <v>1946.6000000000001</v>
      </c>
      <c r="D16" s="1">
        <f>'[2]Total UG Enrol by Disc&amp;Prov'!D16</f>
        <v>321.43</v>
      </c>
      <c r="E16" s="1">
        <f>'[2]Total UG Enrol by Disc&amp;Prov'!E16</f>
        <v>120.25</v>
      </c>
      <c r="F16" s="1">
        <f>'[2]Total UG Enrol by Disc&amp;Prov'!F16</f>
        <v>357.5</v>
      </c>
      <c r="G16" s="1">
        <f>'[2]Total UG Enrol by Disc&amp;Prov'!G16</f>
        <v>953.69659999999999</v>
      </c>
      <c r="H16" s="1">
        <f>'[2]Total UG Enrol by Disc&amp;Prov'!H16</f>
        <v>3010.5839999999998</v>
      </c>
      <c r="I16" s="1">
        <f>'[2]Total UG Enrol by Disc&amp;Prov'!I16</f>
        <v>0</v>
      </c>
      <c r="J16" s="1">
        <f>'[2]Total UG Enrol by Disc&amp;Prov'!J16</f>
        <v>0</v>
      </c>
      <c r="K16" s="1">
        <f>'[2]Total UG Enrol by Disc&amp;Prov'!K16</f>
        <v>585.43500000000006</v>
      </c>
      <c r="L16" s="1">
        <f>'[2]Total UG Enrol by Disc&amp;Prov'!L16</f>
        <v>9350.6455999999998</v>
      </c>
    </row>
    <row r="17" spans="1:12">
      <c r="A17" t="s">
        <v>11</v>
      </c>
      <c r="B17" s="1">
        <f>'[2]Total UG Enrol by Disc&amp;Prov'!B17</f>
        <v>8282.5</v>
      </c>
      <c r="C17" s="1">
        <f>'[2]Total UG Enrol by Disc&amp;Prov'!C17</f>
        <v>9562.630000000001</v>
      </c>
      <c r="D17" s="1">
        <f>'[2]Total UG Enrol by Disc&amp;Prov'!D17</f>
        <v>1628.2</v>
      </c>
      <c r="E17" s="1">
        <f>'[2]Total UG Enrol by Disc&amp;Prov'!E17</f>
        <v>1936.6</v>
      </c>
      <c r="F17" s="1">
        <f>'[2]Total UG Enrol by Disc&amp;Prov'!F17</f>
        <v>1061</v>
      </c>
      <c r="G17" s="1">
        <f>'[2]Total UG Enrol by Disc&amp;Prov'!G17</f>
        <v>1963.7465999999999</v>
      </c>
      <c r="H17" s="1">
        <f>'[2]Total UG Enrol by Disc&amp;Prov'!H17</f>
        <v>41046.243000000002</v>
      </c>
      <c r="I17" s="1">
        <f>'[2]Total UG Enrol by Disc&amp;Prov'!I17</f>
        <v>270.39999999999998</v>
      </c>
      <c r="J17" s="1">
        <f>'[2]Total UG Enrol by Disc&amp;Prov'!J17</f>
        <v>21817.565999999995</v>
      </c>
      <c r="K17" s="1">
        <f>'[2]Total UG Enrol by Disc&amp;Prov'!K17</f>
        <v>2741.6899999999996</v>
      </c>
      <c r="L17" s="1">
        <f>'[2]Total UG Enrol by Disc&amp;Prov'!L17</f>
        <v>90310.575599999996</v>
      </c>
    </row>
    <row r="18" spans="1:12">
      <c r="A18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tabSelected="1" zoomScale="70" zoomScaleNormal="70" workbookViewId="0">
      <pane ySplit="1" topLeftCell="A2" activePane="bottomLeft" state="frozen"/>
      <selection pane="bottomLeft" activeCell="A34" sqref="A34"/>
    </sheetView>
  </sheetViews>
  <sheetFormatPr defaultRowHeight="15"/>
  <cols>
    <col min="1" max="1" width="98.7109375" bestFit="1" customWidth="1"/>
  </cols>
  <sheetData>
    <row r="1" spans="1:12">
      <c r="A1" t="s">
        <v>18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36</v>
      </c>
      <c r="B2" s="1">
        <f>'[2]Total UG Fem Enrol by Disc&amp;Prov'!B2</f>
        <v>0</v>
      </c>
      <c r="C2" s="1">
        <f>'[2]Total UG Fem Enrol by Disc&amp;Prov'!C2</f>
        <v>189.44</v>
      </c>
      <c r="D2" s="1">
        <f>'[2]Total UG Fem Enrol by Disc&amp;Prov'!D2</f>
        <v>59.36</v>
      </c>
      <c r="E2" s="1">
        <f>'[2]Total UG Fem Enrol by Disc&amp;Prov'!E2</f>
        <v>0</v>
      </c>
      <c r="F2" s="1">
        <f>'[2]Total UG Fem Enrol by Disc&amp;Prov'!F2</f>
        <v>0</v>
      </c>
      <c r="G2" s="1">
        <f>'[2]Total UG Fem Enrol by Disc&amp;Prov'!G2</f>
        <v>0</v>
      </c>
      <c r="H2" s="1">
        <f>'[2]Total UG Fem Enrol by Disc&amp;Prov'!H2</f>
        <v>839.18</v>
      </c>
      <c r="I2" s="1">
        <f>'[2]Total UG Fem Enrol by Disc&amp;Prov'!I2</f>
        <v>0</v>
      </c>
      <c r="J2" s="1">
        <f>'[2]Total UG Fem Enrol by Disc&amp;Prov'!J2</f>
        <v>489.59000000000009</v>
      </c>
      <c r="K2" s="1">
        <f>'[2]Total UG Fem Enrol by Disc&amp;Prov'!K2</f>
        <v>0</v>
      </c>
      <c r="L2" s="1">
        <f>'[2]Total UG Fem Enrol by Disc&amp;Prov'!L2</f>
        <v>1577.5700000000002</v>
      </c>
    </row>
    <row r="3" spans="1:12">
      <c r="A3" t="s">
        <v>37</v>
      </c>
      <c r="B3" s="1">
        <f>'[2]Total UG Fem Enrol by Disc&amp;Prov'!B3</f>
        <v>318.05</v>
      </c>
      <c r="C3" s="1">
        <f>'[2]Total UG Fem Enrol by Disc&amp;Prov'!C3</f>
        <v>197.25</v>
      </c>
      <c r="D3" s="1">
        <f>'[2]Total UG Fem Enrol by Disc&amp;Prov'!D3</f>
        <v>0</v>
      </c>
      <c r="E3" s="1">
        <f>'[2]Total UG Fem Enrol by Disc&amp;Prov'!E3</f>
        <v>105.4</v>
      </c>
      <c r="F3" s="1">
        <f>'[2]Total UG Fem Enrol by Disc&amp;Prov'!F3</f>
        <v>0</v>
      </c>
      <c r="G3" s="1">
        <f>'[2]Total UG Fem Enrol by Disc&amp;Prov'!G3</f>
        <v>57.91</v>
      </c>
      <c r="H3" s="1">
        <f>'[2]Total UG Fem Enrol by Disc&amp;Prov'!H3</f>
        <v>1309.5589999999997</v>
      </c>
      <c r="I3" s="1">
        <f>'[2]Total UG Fem Enrol by Disc&amp;Prov'!I3</f>
        <v>0</v>
      </c>
      <c r="J3" s="1">
        <f>'[2]Total UG Fem Enrol by Disc&amp;Prov'!J3</f>
        <v>449.2</v>
      </c>
      <c r="K3" s="1">
        <f>'[2]Total UG Fem Enrol by Disc&amp;Prov'!K3</f>
        <v>70.599999999999994</v>
      </c>
      <c r="L3" s="1">
        <f>'[2]Total UG Fem Enrol by Disc&amp;Prov'!L3</f>
        <v>2507.9689999999996</v>
      </c>
    </row>
    <row r="4" spans="1:12">
      <c r="A4" t="s">
        <v>22</v>
      </c>
      <c r="B4" s="1">
        <f>'[2]Total UG Fem Enrol by Disc&amp;Prov'!B4</f>
        <v>366.53000000000003</v>
      </c>
      <c r="C4" s="1">
        <f>'[2]Total UG Fem Enrol by Disc&amp;Prov'!C4</f>
        <v>324.88</v>
      </c>
      <c r="D4" s="1">
        <f>'[2]Total UG Fem Enrol by Disc&amp;Prov'!D4</f>
        <v>92.14</v>
      </c>
      <c r="E4" s="1">
        <f>'[2]Total UG Fem Enrol by Disc&amp;Prov'!E4</f>
        <v>103.5</v>
      </c>
      <c r="F4" s="1">
        <f>'[2]Total UG Fem Enrol by Disc&amp;Prov'!F4</f>
        <v>45.5</v>
      </c>
      <c r="G4" s="1">
        <f>'[2]Total UG Fem Enrol by Disc&amp;Prov'!G4</f>
        <v>40.180000000000007</v>
      </c>
      <c r="H4" s="1">
        <f>'[2]Total UG Fem Enrol by Disc&amp;Prov'!H4</f>
        <v>1428.4110000000001</v>
      </c>
      <c r="I4" s="1">
        <f>'[2]Total UG Fem Enrol by Disc&amp;Prov'!I4</f>
        <v>0</v>
      </c>
      <c r="J4" s="1">
        <f>'[2]Total UG Fem Enrol by Disc&amp;Prov'!J4</f>
        <v>960.89</v>
      </c>
      <c r="K4" s="1">
        <f>'[2]Total UG Fem Enrol by Disc&amp;Prov'!K4</f>
        <v>67.5</v>
      </c>
      <c r="L4" s="1">
        <f>'[2]Total UG Fem Enrol by Disc&amp;Prov'!L4</f>
        <v>3429.5309999999999</v>
      </c>
    </row>
    <row r="5" spans="1:12">
      <c r="A5" t="s">
        <v>38</v>
      </c>
      <c r="B5" s="1">
        <f>'[2]Total UG Fem Enrol by Disc&amp;Prov'!B5</f>
        <v>55.25</v>
      </c>
      <c r="C5" s="1">
        <f>'[2]Total UG Fem Enrol by Disc&amp;Prov'!C5</f>
        <v>111.63</v>
      </c>
      <c r="D5" s="1">
        <f>'[2]Total UG Fem Enrol by Disc&amp;Prov'!D5</f>
        <v>27.21</v>
      </c>
      <c r="E5" s="1">
        <f>'[2]Total UG Fem Enrol by Disc&amp;Prov'!E5</f>
        <v>0</v>
      </c>
      <c r="F5" s="1">
        <f>'[2]Total UG Fem Enrol by Disc&amp;Prov'!F5</f>
        <v>18.5</v>
      </c>
      <c r="G5" s="1">
        <f>'[2]Total UG Fem Enrol by Disc&amp;Prov'!G5</f>
        <v>0</v>
      </c>
      <c r="H5" s="1">
        <f>'[2]Total UG Fem Enrol by Disc&amp;Prov'!H5</f>
        <v>915.63</v>
      </c>
      <c r="I5" s="1">
        <f>'[2]Total UG Fem Enrol by Disc&amp;Prov'!I5</f>
        <v>0</v>
      </c>
      <c r="J5" s="1">
        <f>'[2]Total UG Fem Enrol by Disc&amp;Prov'!J5</f>
        <v>266.38</v>
      </c>
      <c r="K5" s="1">
        <f>'[2]Total UG Fem Enrol by Disc&amp;Prov'!K5</f>
        <v>13.6</v>
      </c>
      <c r="L5" s="1">
        <f>'[2]Total UG Fem Enrol by Disc&amp;Prov'!L5</f>
        <v>1408.1999999999998</v>
      </c>
    </row>
    <row r="6" spans="1:12">
      <c r="A6" t="s">
        <v>39</v>
      </c>
      <c r="B6" s="1">
        <f>'[2]Total UG Fem Enrol by Disc&amp;Prov'!B6</f>
        <v>203.02999999999997</v>
      </c>
      <c r="C6" s="1">
        <f>'[2]Total UG Fem Enrol by Disc&amp;Prov'!C6</f>
        <v>222.66</v>
      </c>
      <c r="D6" s="1">
        <f>'[2]Total UG Fem Enrol by Disc&amp;Prov'!D6</f>
        <v>45.35</v>
      </c>
      <c r="E6" s="1">
        <f>'[2]Total UG Fem Enrol by Disc&amp;Prov'!E6</f>
        <v>101.8</v>
      </c>
      <c r="F6" s="1">
        <f>'[2]Total UG Fem Enrol by Disc&amp;Prov'!F6</f>
        <v>20.5</v>
      </c>
      <c r="G6" s="1">
        <f>'[2]Total UG Fem Enrol by Disc&amp;Prov'!G6</f>
        <v>33.090000000000003</v>
      </c>
      <c r="H6" s="1">
        <f>'[2]Total UG Fem Enrol by Disc&amp;Prov'!H6</f>
        <v>890.09099999999989</v>
      </c>
      <c r="I6" s="1">
        <f>'[2]Total UG Fem Enrol by Disc&amp;Prov'!I6</f>
        <v>0</v>
      </c>
      <c r="J6" s="1">
        <f>'[2]Total UG Fem Enrol by Disc&amp;Prov'!J6</f>
        <v>369.53699999999992</v>
      </c>
      <c r="K6" s="1">
        <f>'[2]Total UG Fem Enrol by Disc&amp;Prov'!K6</f>
        <v>18.41</v>
      </c>
      <c r="L6" s="1">
        <f>'[2]Total UG Fem Enrol by Disc&amp;Prov'!L6</f>
        <v>1904.4679999999996</v>
      </c>
    </row>
    <row r="7" spans="1:12">
      <c r="A7" t="s">
        <v>40</v>
      </c>
      <c r="B7" s="1">
        <f>'[2]Total UG Fem Enrol by Disc&amp;Prov'!B7</f>
        <v>15.25</v>
      </c>
      <c r="C7" s="1">
        <f>'[2]Total UG Fem Enrol by Disc&amp;Prov'!C7</f>
        <v>73.419999999999987</v>
      </c>
      <c r="D7" s="1">
        <f>'[2]Total UG Fem Enrol by Disc&amp;Prov'!D7</f>
        <v>0</v>
      </c>
      <c r="E7" s="1">
        <f>'[2]Total UG Fem Enrol by Disc&amp;Prov'!E7</f>
        <v>0</v>
      </c>
      <c r="F7" s="1">
        <f>'[2]Total UG Fem Enrol by Disc&amp;Prov'!F7</f>
        <v>0</v>
      </c>
      <c r="G7" s="1">
        <f>'[2]Total UG Fem Enrol by Disc&amp;Prov'!G7</f>
        <v>0</v>
      </c>
      <c r="H7" s="1">
        <f>'[2]Total UG Fem Enrol by Disc&amp;Prov'!H7</f>
        <v>119.46</v>
      </c>
      <c r="I7" s="1">
        <f>'[2]Total UG Fem Enrol by Disc&amp;Prov'!I7</f>
        <v>0</v>
      </c>
      <c r="J7" s="1">
        <f>'[2]Total UG Fem Enrol by Disc&amp;Prov'!J7</f>
        <v>91.54</v>
      </c>
      <c r="K7" s="1">
        <f>'[2]Total UG Fem Enrol by Disc&amp;Prov'!K7</f>
        <v>9.6</v>
      </c>
      <c r="L7" s="1">
        <f>'[2]Total UG Fem Enrol by Disc&amp;Prov'!L7</f>
        <v>309.27000000000004</v>
      </c>
    </row>
    <row r="8" spans="1:12">
      <c r="A8" t="s">
        <v>41</v>
      </c>
      <c r="B8" s="1">
        <f>'[2]Total UG Fem Enrol by Disc&amp;Prov'!B8</f>
        <v>13.2</v>
      </c>
      <c r="C8" s="1">
        <f>'[2]Total UG Fem Enrol by Disc&amp;Prov'!C8</f>
        <v>99.72</v>
      </c>
      <c r="D8" s="1">
        <f>'[2]Total UG Fem Enrol by Disc&amp;Prov'!D8</f>
        <v>0</v>
      </c>
      <c r="E8" s="1">
        <f>'[2]Total UG Fem Enrol by Disc&amp;Prov'!E8</f>
        <v>0</v>
      </c>
      <c r="F8" s="1">
        <f>'[2]Total UG Fem Enrol by Disc&amp;Prov'!F8</f>
        <v>0</v>
      </c>
      <c r="G8" s="1">
        <f>'[2]Total UG Fem Enrol by Disc&amp;Prov'!G8</f>
        <v>25.64</v>
      </c>
      <c r="H8" s="1">
        <f>'[2]Total UG Fem Enrol by Disc&amp;Prov'!H8</f>
        <v>381.37</v>
      </c>
      <c r="I8" s="1">
        <f>'[2]Total UG Fem Enrol by Disc&amp;Prov'!I8</f>
        <v>45</v>
      </c>
      <c r="J8" s="1">
        <f>'[2]Total UG Fem Enrol by Disc&amp;Prov'!J8</f>
        <v>53.42</v>
      </c>
      <c r="K8" s="1">
        <f>'[2]Total UG Fem Enrol by Disc&amp;Prov'!K8</f>
        <v>87.664999999999992</v>
      </c>
      <c r="L8" s="1">
        <f>'[2]Total UG Fem Enrol by Disc&amp;Prov'!L8</f>
        <v>706.01499999999999</v>
      </c>
    </row>
    <row r="9" spans="1:12">
      <c r="A9" t="s">
        <v>42</v>
      </c>
      <c r="B9" s="1">
        <f>'[2]Total UG Fem Enrol by Disc&amp;Prov'!B9</f>
        <v>0</v>
      </c>
      <c r="C9" s="1">
        <f>'[2]Total UG Fem Enrol by Disc&amp;Prov'!C9</f>
        <v>43.120000000000005</v>
      </c>
      <c r="D9" s="1">
        <f>'[2]Total UG Fem Enrol by Disc&amp;Prov'!D9</f>
        <v>0</v>
      </c>
      <c r="E9" s="1">
        <f>'[2]Total UG Fem Enrol by Disc&amp;Prov'!E9</f>
        <v>11.6</v>
      </c>
      <c r="F9" s="1">
        <f>'[2]Total UG Fem Enrol by Disc&amp;Prov'!F9</f>
        <v>0</v>
      </c>
      <c r="G9" s="1">
        <f>'[2]Total UG Fem Enrol by Disc&amp;Prov'!G9</f>
        <v>0</v>
      </c>
      <c r="H9" s="1">
        <f>'[2]Total UG Fem Enrol by Disc&amp;Prov'!H9</f>
        <v>65.3</v>
      </c>
      <c r="I9" s="1">
        <f>'[2]Total UG Fem Enrol by Disc&amp;Prov'!I9</f>
        <v>0</v>
      </c>
      <c r="J9" s="1">
        <f>'[2]Total UG Fem Enrol by Disc&amp;Prov'!J9</f>
        <v>77.319999999999993</v>
      </c>
      <c r="K9" s="1">
        <f>'[2]Total UG Fem Enrol by Disc&amp;Prov'!K9</f>
        <v>10.6</v>
      </c>
      <c r="L9" s="1">
        <f>'[2]Total UG Fem Enrol by Disc&amp;Prov'!L9</f>
        <v>207.94</v>
      </c>
    </row>
    <row r="10" spans="1:12">
      <c r="A10" t="s">
        <v>43</v>
      </c>
      <c r="B10" s="1">
        <f>'[2]Total UG Fem Enrol by Disc&amp;Prov'!B10</f>
        <v>0</v>
      </c>
      <c r="C10" s="1">
        <f>'[2]Total UG Fem Enrol by Disc&amp;Prov'!C10</f>
        <v>19.57</v>
      </c>
      <c r="D10" s="1">
        <f>'[2]Total UG Fem Enrol by Disc&amp;Prov'!D10</f>
        <v>0</v>
      </c>
      <c r="E10" s="1">
        <f>'[2]Total UG Fem Enrol by Disc&amp;Prov'!E10</f>
        <v>0</v>
      </c>
      <c r="F10" s="1">
        <f>'[2]Total UG Fem Enrol by Disc&amp;Prov'!F10</f>
        <v>0</v>
      </c>
      <c r="G10" s="1">
        <f>'[2]Total UG Fem Enrol by Disc&amp;Prov'!G10</f>
        <v>37.9</v>
      </c>
      <c r="H10" s="1">
        <f>'[2]Total UG Fem Enrol by Disc&amp;Prov'!H10</f>
        <v>378.80999999999995</v>
      </c>
      <c r="I10" s="1">
        <f>'[2]Total UG Fem Enrol by Disc&amp;Prov'!I10</f>
        <v>0</v>
      </c>
      <c r="J10" s="1">
        <f>'[2]Total UG Fem Enrol by Disc&amp;Prov'!J10</f>
        <v>613.36599999999999</v>
      </c>
      <c r="K10" s="1">
        <f>'[2]Total UG Fem Enrol by Disc&amp;Prov'!K10</f>
        <v>35.83</v>
      </c>
      <c r="L10" s="1">
        <f>'[2]Total UG Fem Enrol by Disc&amp;Prov'!L10</f>
        <v>1085.4759999999999</v>
      </c>
    </row>
    <row r="11" spans="1:12">
      <c r="A11" t="s">
        <v>44</v>
      </c>
      <c r="B11" s="1">
        <f>'[2]Total UG Fem Enrol by Disc&amp;Prov'!B11</f>
        <v>40</v>
      </c>
      <c r="C11" s="1">
        <f>'[2]Total UG Fem Enrol by Disc&amp;Prov'!C11</f>
        <v>55.949999999999996</v>
      </c>
      <c r="D11" s="1">
        <f>'[2]Total UG Fem Enrol by Disc&amp;Prov'!D11</f>
        <v>0</v>
      </c>
      <c r="E11" s="1">
        <f>'[2]Total UG Fem Enrol by Disc&amp;Prov'!E11</f>
        <v>0</v>
      </c>
      <c r="F11" s="1">
        <f>'[2]Total UG Fem Enrol by Disc&amp;Prov'!F11</f>
        <v>0</v>
      </c>
      <c r="G11" s="1">
        <f>'[2]Total UG Fem Enrol by Disc&amp;Prov'!G11</f>
        <v>0.82</v>
      </c>
      <c r="H11" s="1">
        <f>'[2]Total UG Fem Enrol by Disc&amp;Prov'!H11</f>
        <v>126.6</v>
      </c>
      <c r="I11" s="1">
        <f>'[2]Total UG Fem Enrol by Disc&amp;Prov'!I11</f>
        <v>0</v>
      </c>
      <c r="J11" s="1">
        <f>'[2]Total UG Fem Enrol by Disc&amp;Prov'!J11</f>
        <v>85.25</v>
      </c>
      <c r="K11" s="1">
        <f>'[2]Total UG Fem Enrol by Disc&amp;Prov'!K11</f>
        <v>0</v>
      </c>
      <c r="L11" s="1">
        <f>'[2]Total UG Fem Enrol by Disc&amp;Prov'!L11</f>
        <v>308.62</v>
      </c>
    </row>
    <row r="12" spans="1:12">
      <c r="A12" t="s">
        <v>45</v>
      </c>
      <c r="B12" s="1">
        <f>'[2]Total UG Fem Enrol by Disc&amp;Prov'!B12</f>
        <v>312.58</v>
      </c>
      <c r="C12" s="1">
        <f>'[2]Total UG Fem Enrol by Disc&amp;Prov'!C12</f>
        <v>270.66999999999996</v>
      </c>
      <c r="D12" s="1">
        <f>'[2]Total UG Fem Enrol by Disc&amp;Prov'!D12</f>
        <v>64.289999999999992</v>
      </c>
      <c r="E12" s="1">
        <f>'[2]Total UG Fem Enrol by Disc&amp;Prov'!E12</f>
        <v>75.400000000000006</v>
      </c>
      <c r="F12" s="1">
        <f>'[2]Total UG Fem Enrol by Disc&amp;Prov'!F12</f>
        <v>51.5</v>
      </c>
      <c r="G12" s="1">
        <f>'[2]Total UG Fem Enrol by Disc&amp;Prov'!G12</f>
        <v>33.82</v>
      </c>
      <c r="H12" s="1">
        <f>'[2]Total UG Fem Enrol by Disc&amp;Prov'!H12</f>
        <v>1595.2719999999999</v>
      </c>
      <c r="I12" s="1">
        <f>'[2]Total UG Fem Enrol by Disc&amp;Prov'!I12</f>
        <v>0</v>
      </c>
      <c r="J12" s="1">
        <f>'[2]Total UG Fem Enrol by Disc&amp;Prov'!J12</f>
        <v>778.06000000000017</v>
      </c>
      <c r="K12" s="1">
        <f>'[2]Total UG Fem Enrol by Disc&amp;Prov'!K12</f>
        <v>47.8</v>
      </c>
      <c r="L12" s="1">
        <f>'[2]Total UG Fem Enrol by Disc&amp;Prov'!L12</f>
        <v>3229.3920000000007</v>
      </c>
    </row>
    <row r="13" spans="1:12">
      <c r="A13" t="s">
        <v>46</v>
      </c>
      <c r="B13" s="1">
        <f>'[2]Total UG Fem Enrol by Disc&amp;Prov'!B13</f>
        <v>7.91</v>
      </c>
      <c r="C13" s="1">
        <f>'[2]Total UG Fem Enrol by Disc&amp;Prov'!C13</f>
        <v>20.47</v>
      </c>
      <c r="D13" s="1">
        <f>'[2]Total UG Fem Enrol by Disc&amp;Prov'!D13</f>
        <v>0</v>
      </c>
      <c r="E13" s="1">
        <f>'[2]Total UG Fem Enrol by Disc&amp;Prov'!E13</f>
        <v>0</v>
      </c>
      <c r="F13" s="1">
        <f>'[2]Total UG Fem Enrol by Disc&amp;Prov'!F13</f>
        <v>0</v>
      </c>
      <c r="G13" s="1">
        <f>'[2]Total UG Fem Enrol by Disc&amp;Prov'!G13</f>
        <v>3.8200000000000003</v>
      </c>
      <c r="H13" s="1">
        <f>'[2]Total UG Fem Enrol by Disc&amp;Prov'!H13</f>
        <v>51.45</v>
      </c>
      <c r="I13" s="1">
        <f>'[2]Total UG Fem Enrol by Disc&amp;Prov'!I13</f>
        <v>0</v>
      </c>
      <c r="J13" s="1">
        <f>'[2]Total UG Fem Enrol by Disc&amp;Prov'!J13</f>
        <v>52.32</v>
      </c>
      <c r="K13" s="1">
        <f>'[2]Total UG Fem Enrol by Disc&amp;Prov'!K13</f>
        <v>0</v>
      </c>
      <c r="L13" s="1">
        <f>'[2]Total UG Fem Enrol by Disc&amp;Prov'!L13</f>
        <v>135.97</v>
      </c>
    </row>
    <row r="14" spans="1:12">
      <c r="A14" t="s">
        <v>47</v>
      </c>
      <c r="B14" s="1">
        <f>'[2]Total UG Fem Enrol by Disc&amp;Prov'!B14</f>
        <v>68.2</v>
      </c>
      <c r="C14" s="1">
        <f>'[2]Total UG Fem Enrol by Disc&amp;Prov'!C14</f>
        <v>52.06</v>
      </c>
      <c r="D14" s="1">
        <f>'[2]Total UG Fem Enrol by Disc&amp;Prov'!D14</f>
        <v>0</v>
      </c>
      <c r="E14" s="1">
        <f>'[2]Total UG Fem Enrol by Disc&amp;Prov'!E14</f>
        <v>39.549999999999997</v>
      </c>
      <c r="F14" s="1">
        <f>'[2]Total UG Fem Enrol by Disc&amp;Prov'!F14</f>
        <v>0</v>
      </c>
      <c r="G14" s="1">
        <f>'[2]Total UG Fem Enrol by Disc&amp;Prov'!G14</f>
        <v>0</v>
      </c>
      <c r="H14" s="1">
        <f>'[2]Total UG Fem Enrol by Disc&amp;Prov'!H14</f>
        <v>464.43999999999994</v>
      </c>
      <c r="I14" s="1">
        <f>'[2]Total UG Fem Enrol by Disc&amp;Prov'!I14</f>
        <v>0</v>
      </c>
      <c r="J14" s="1">
        <f>'[2]Total UG Fem Enrol by Disc&amp;Prov'!J14</f>
        <v>590.4</v>
      </c>
      <c r="K14" s="1">
        <f>'[2]Total UG Fem Enrol by Disc&amp;Prov'!K14</f>
        <v>42.879999999999995</v>
      </c>
      <c r="L14" s="1">
        <f>'[2]Total UG Fem Enrol by Disc&amp;Prov'!L14</f>
        <v>1257.5300000000002</v>
      </c>
    </row>
    <row r="15" spans="1:12">
      <c r="A15" t="s">
        <v>48</v>
      </c>
      <c r="B15" s="1">
        <f>'[2]Total UG Fem Enrol by Disc&amp;Prov'!B15</f>
        <v>43.74</v>
      </c>
      <c r="C15" s="1">
        <f>'[2]Total UG Fem Enrol by Disc&amp;Prov'!C15</f>
        <v>82.5</v>
      </c>
      <c r="D15" s="1">
        <f>'[2]Total UG Fem Enrol by Disc&amp;Prov'!D15</f>
        <v>0</v>
      </c>
      <c r="E15" s="1">
        <f>'[2]Total UG Fem Enrol by Disc&amp;Prov'!E15</f>
        <v>27.4</v>
      </c>
      <c r="F15" s="1">
        <f>'[2]Total UG Fem Enrol by Disc&amp;Prov'!F15</f>
        <v>46</v>
      </c>
      <c r="G15" s="1">
        <f>'[2]Total UG Fem Enrol by Disc&amp;Prov'!G15</f>
        <v>0</v>
      </c>
      <c r="H15" s="1">
        <f>'[2]Total UG Fem Enrol by Disc&amp;Prov'!H15</f>
        <v>984.93600000000004</v>
      </c>
      <c r="I15" s="1">
        <f>'[2]Total UG Fem Enrol by Disc&amp;Prov'!I15</f>
        <v>0</v>
      </c>
      <c r="J15" s="1">
        <f>'[2]Total UG Fem Enrol by Disc&amp;Prov'!J15</f>
        <v>126.88</v>
      </c>
      <c r="K15" s="1">
        <f>'[2]Total UG Fem Enrol by Disc&amp;Prov'!K15</f>
        <v>65.004999999999995</v>
      </c>
      <c r="L15" s="1">
        <f>'[2]Total UG Fem Enrol by Disc&amp;Prov'!L15</f>
        <v>1376.4610000000002</v>
      </c>
    </row>
    <row r="16" spans="1:12">
      <c r="A16" t="s">
        <v>49</v>
      </c>
      <c r="B16" s="1">
        <f>'[2]Total UG Fem Enrol by Disc&amp;Prov'!B16</f>
        <v>525.4</v>
      </c>
      <c r="C16" s="1">
        <f>'[2]Total UG Fem Enrol by Disc&amp;Prov'!C16</f>
        <v>461.24</v>
      </c>
      <c r="D16" s="1">
        <f>'[2]Total UG Fem Enrol by Disc&amp;Prov'!D16</f>
        <v>78.790000000000006</v>
      </c>
      <c r="E16" s="1">
        <f>'[2]Total UG Fem Enrol by Disc&amp;Prov'!E16</f>
        <v>30.074999999999999</v>
      </c>
      <c r="F16" s="1">
        <f>'[2]Total UG Fem Enrol by Disc&amp;Prov'!F16</f>
        <v>107</v>
      </c>
      <c r="G16" s="1">
        <f>'[2]Total UG Fem Enrol by Disc&amp;Prov'!G16</f>
        <v>222.4066</v>
      </c>
      <c r="H16" s="1">
        <f>'[2]Total UG Fem Enrol by Disc&amp;Prov'!H16</f>
        <v>883.89900000000011</v>
      </c>
      <c r="I16" s="1">
        <f>'[2]Total UG Fem Enrol by Disc&amp;Prov'!I16</f>
        <v>0</v>
      </c>
      <c r="J16" s="1">
        <f>'[2]Total UG Fem Enrol by Disc&amp;Prov'!J16</f>
        <v>0</v>
      </c>
      <c r="K16" s="1">
        <f>'[2]Total UG Fem Enrol by Disc&amp;Prov'!K16</f>
        <v>105.89999999999999</v>
      </c>
      <c r="L16" s="1">
        <f>'[2]Total UG Fem Enrol by Disc&amp;Prov'!L16</f>
        <v>2414.7106000000003</v>
      </c>
    </row>
    <row r="17" spans="1:12">
      <c r="A17" t="s">
        <v>11</v>
      </c>
      <c r="B17" s="1">
        <f>'[2]Total UG Fem Enrol by Disc&amp;Prov'!B17</f>
        <v>1969.1400000000003</v>
      </c>
      <c r="C17" s="1">
        <f>'[2]Total UG Fem Enrol by Disc&amp;Prov'!C17</f>
        <v>2224.58</v>
      </c>
      <c r="D17" s="1">
        <f>'[2]Total UG Fem Enrol by Disc&amp;Prov'!D17</f>
        <v>367.14000000000004</v>
      </c>
      <c r="E17" s="1">
        <f>'[2]Total UG Fem Enrol by Disc&amp;Prov'!E17</f>
        <v>494.72500000000002</v>
      </c>
      <c r="F17" s="1">
        <f>'[2]Total UG Fem Enrol by Disc&amp;Prov'!F17</f>
        <v>289</v>
      </c>
      <c r="G17" s="1">
        <f>'[2]Total UG Fem Enrol by Disc&amp;Prov'!G17</f>
        <v>455.58659999999998</v>
      </c>
      <c r="H17" s="1">
        <f>'[2]Total UG Fem Enrol by Disc&amp;Prov'!H17</f>
        <v>10434.407999999999</v>
      </c>
      <c r="I17" s="1">
        <f>'[2]Total UG Fem Enrol by Disc&amp;Prov'!I17</f>
        <v>45</v>
      </c>
      <c r="J17" s="1">
        <f>'[2]Total UG Fem Enrol by Disc&amp;Prov'!J17</f>
        <v>5004.1529999999993</v>
      </c>
      <c r="K17" s="1">
        <f>'[2]Total UG Fem Enrol by Disc&amp;Prov'!K17</f>
        <v>575.39</v>
      </c>
      <c r="L17" s="1">
        <f>'[2]Total UG Fem Enrol by Disc&amp;Prov'!L17</f>
        <v>21859.122599999999</v>
      </c>
    </row>
    <row r="18" spans="1:12">
      <c r="A18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8B3346BF-0E36-4D9B-AE05-1CFAC60395D5}"/>
</file>

<file path=customXml/itemProps2.xml><?xml version="1.0" encoding="utf-8"?>
<ds:datastoreItem xmlns:ds="http://schemas.openxmlformats.org/officeDocument/2006/customXml" ds:itemID="{4FB46225-B483-41E7-BB05-61D9C39E0830}"/>
</file>

<file path=customXml/itemProps3.xml><?xml version="1.0" encoding="utf-8"?>
<ds:datastoreItem xmlns:ds="http://schemas.openxmlformats.org/officeDocument/2006/customXml" ds:itemID="{00D72910-8211-4849-B1BB-28EFB171C8EB}"/>
</file>

<file path=customXml/itemProps4.xml><?xml version="1.0" encoding="utf-8"?>
<ds:datastoreItem xmlns:ds="http://schemas.openxmlformats.org/officeDocument/2006/customXml" ds:itemID="{F04D85A1-2F34-4384-9B35-CD1640425D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2018-08-21T14:05:26Z</dcterms:created>
  <dcterms:modified xsi:type="dcterms:W3CDTF">2022-02-10T15:07:45Z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