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gineerscanada.sharepoint.com/sp/OAM/CAP/Engineers For Tomorrow/French Files/"/>
    </mc:Choice>
  </mc:AlternateContent>
  <xr:revisionPtr revIDLastSave="81" documentId="13_ncr:1_{6075E300-CE49-4432-928E-7D9953BD889A}" xr6:coauthVersionLast="47" xr6:coauthVersionMax="47" xr10:uidLastSave="{18A1ABBE-1B8B-4ED6-8470-973777478C8B}"/>
  <bookViews>
    <workbookView xWindow="-120" yWindow="-120" windowWidth="29040" windowHeight="15720" firstSheet="4" activeTab="4" xr2:uid="{00000000-000D-0000-FFFF-FFFF00000000}"/>
  </bookViews>
  <sheets>
    <sheet name="Table_UD.2.1" sheetId="1" r:id="rId1"/>
    <sheet name="Table_UD.2.2" sheetId="2" r:id="rId2"/>
    <sheet name="Table_UD.2.3" sheetId="3" r:id="rId3"/>
    <sheet name="Table_UD.2.4" sheetId="4" r:id="rId4"/>
    <sheet name="Table_UD.2.5" sheetId="5" r:id="rId5"/>
  </sheets>
  <externalReferences>
    <externalReference r:id="rId6"/>
    <externalReference r:id="rId7"/>
  </externalReferences>
  <definedNames>
    <definedName name="Table_UD.2.1">'Table_UD.2.1'!$A$1:$C$13</definedName>
    <definedName name="Table_UD.2.2">'Table_UD.2.2'!$A$1:$C$13</definedName>
    <definedName name="Table_UD.2.3">'Table_UD.2.3'!$A$1:$C$13</definedName>
    <definedName name="Table_UD.2.4">'Table_UD.2.4'!$A$1:$K$17</definedName>
    <definedName name="Table_UD.2.5">'Table_UD.2.5'!$A$1:$K$17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6" i="5" l="1"/>
  <c r="K16" i="5"/>
  <c r="J16" i="5"/>
  <c r="I16" i="5"/>
  <c r="H16" i="5"/>
  <c r="G16" i="5"/>
  <c r="F16" i="5"/>
  <c r="E16" i="5"/>
  <c r="D16" i="5"/>
  <c r="C16" i="5"/>
  <c r="B16" i="5"/>
  <c r="L16" i="4"/>
  <c r="K16" i="4"/>
  <c r="J16" i="4"/>
  <c r="I16" i="4"/>
  <c r="H16" i="4"/>
  <c r="G16" i="4"/>
  <c r="F16" i="4"/>
  <c r="E16" i="4"/>
  <c r="D16" i="4"/>
  <c r="C16" i="4"/>
  <c r="B16" i="4"/>
  <c r="F12" i="3"/>
  <c r="F12" i="2"/>
  <c r="E12" i="3"/>
  <c r="E3" i="3"/>
  <c r="E4" i="3"/>
  <c r="E5" i="3"/>
  <c r="E6" i="3"/>
  <c r="E7" i="3"/>
  <c r="E8" i="3"/>
  <c r="E9" i="3"/>
  <c r="E10" i="3"/>
  <c r="E11" i="3"/>
  <c r="E2" i="3"/>
  <c r="E12" i="2"/>
  <c r="E3" i="2"/>
  <c r="E4" i="2"/>
  <c r="E5" i="2"/>
  <c r="E6" i="2"/>
  <c r="E7" i="2"/>
  <c r="E8" i="2"/>
  <c r="E9" i="2"/>
  <c r="E10" i="2"/>
  <c r="E11" i="2"/>
  <c r="E2" i="2"/>
  <c r="D12" i="3"/>
  <c r="D3" i="3"/>
  <c r="D4" i="3"/>
  <c r="D5" i="3"/>
  <c r="D6" i="3"/>
  <c r="D7" i="3"/>
  <c r="D8" i="3"/>
  <c r="D9" i="3"/>
  <c r="D10" i="3"/>
  <c r="D11" i="3"/>
  <c r="D2" i="3"/>
  <c r="D12" i="2"/>
  <c r="D3" i="2"/>
  <c r="D4" i="2"/>
  <c r="D5" i="2"/>
  <c r="D6" i="2"/>
  <c r="D7" i="2"/>
  <c r="D8" i="2"/>
  <c r="D9" i="2"/>
  <c r="D10" i="2"/>
  <c r="D11" i="2"/>
  <c r="D2" i="2"/>
  <c r="C12" i="3" l="1"/>
  <c r="C12" i="2"/>
</calcChain>
</file>

<file path=xl/sharedStrings.xml><?xml version="1.0" encoding="utf-8"?>
<sst xmlns="http://schemas.openxmlformats.org/spreadsheetml/2006/main" count="95" uniqueCount="42">
  <si>
    <t>Province</t>
  </si>
  <si>
    <t>Alb.</t>
  </si>
  <si>
    <t>C.-B.</t>
  </si>
  <si>
    <t>Man.</t>
  </si>
  <si>
    <t>N.-B.</t>
  </si>
  <si>
    <t>T.-L.</t>
  </si>
  <si>
    <t>N.-É.</t>
  </si>
  <si>
    <t>Ont.</t>
  </si>
  <si>
    <t>Î.-P.-É.</t>
  </si>
  <si>
    <t>Qc</t>
  </si>
  <si>
    <t>Sask</t>
  </si>
  <si>
    <t>TOTAL</t>
  </si>
  <si>
    <t>Nombre total de diplômes de premier cycle décernés par province : 2017 à 2022</t>
  </si>
  <si>
    <t>Nombre total de diplômes de premier cycle décernés à des femmes, par province :  2017 à 2022</t>
  </si>
  <si>
    <t>Nombre total de diplômes de premier cycle décernés à des étudiants étrangers, par province : 2017 to 2022</t>
  </si>
  <si>
    <t>Discipline</t>
  </si>
  <si>
    <t>AB</t>
  </si>
  <si>
    <t>BC</t>
  </si>
  <si>
    <t>MB</t>
  </si>
  <si>
    <t>NB</t>
  </si>
  <si>
    <t>NL</t>
  </si>
  <si>
    <t>NS</t>
  </si>
  <si>
    <t>ON</t>
  </si>
  <si>
    <t>PE</t>
  </si>
  <si>
    <t>QC</t>
  </si>
  <si>
    <t>SK</t>
  </si>
  <si>
    <t>Total</t>
  </si>
  <si>
    <t>Biosystèmes</t>
  </si>
  <si>
    <t>Chimique</t>
  </si>
  <si>
    <t>Civil</t>
  </si>
  <si>
    <t>Informatique</t>
  </si>
  <si>
    <t>Électrique</t>
  </si>
  <si>
    <t>Physique</t>
  </si>
  <si>
    <t>Environnement</t>
  </si>
  <si>
    <t>Géologique</t>
  </si>
  <si>
    <t>Industriel ou fabrication</t>
  </si>
  <si>
    <t>Matériaux ou métallurgie</t>
  </si>
  <si>
    <t>Mécanique</t>
  </si>
  <si>
    <t>Minier ou minéralurgique</t>
  </si>
  <si>
    <t>Logiciel</t>
  </si>
  <si>
    <t>Autres</t>
  </si>
  <si>
    <t>Nombre total de diplômes de premier cycle décernés, par province et par discipline :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</si>
</sst>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-;\-* #,##0_-;_-* &quot;-&quot;_-;_-@_-"/>
    <numFmt numFmtId="165" formatCode="_-* #,##0.00_-;\-* #,##0.00_-;_-* &quot;-&quot;??_-;_-@_-"/>
    <numFmt numFmtId="166" formatCode="###\ ###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">
    <xf numFmtId="0" fontId="0" fillId="0" borderId="0" xfId="0"/>
    <xf numFmtId="166" fontId="0" fillId="0" borderId="0" xfId="2" applyNumberFormat="1" applyFont="1"/>
    <xf numFmtId="166" fontId="0" fillId="0" borderId="0" xfId="2" applyNumberFormat="1" applyFont="1" applyAlignment="1">
      <alignment vertical="center" wrapText="1"/>
    </xf>
    <xf numFmtId="166" fontId="0" fillId="0" borderId="0" xfId="0" applyNumberFormat="1"/>
    <xf numFmtId="166" fontId="0" fillId="0" borderId="0" xfId="0" applyNumberFormat="1" applyAlignment="1">
      <alignment vertical="center" wrapText="1"/>
    </xf>
    <xf numFmtId="166" fontId="0" fillId="0" borderId="0" xfId="1" applyNumberFormat="1" applyFont="1"/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p/OAM/CAP/Degrees%20master%20file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p/OAM/CAP/Degrees%20Awarded%202021%20Master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grees Orignal (do not edit)"/>
      <sheetName val="NonCoop"/>
      <sheetName val="Coop"/>
      <sheetName val="Total UG Degree by HEI"/>
      <sheetName val="Total UG Degree by discipline"/>
      <sheetName val="Total UG Degree by Region"/>
      <sheetName val="Total UG Degree by School Size"/>
      <sheetName val="Total UG Degree by Province"/>
      <sheetName val="Total UG Degree by Disc&amp;Prov"/>
      <sheetName val="Total UG FEM Degree Disc&amp;Pro "/>
      <sheetName val="Total UG Degree by HEI&amp;Disc"/>
      <sheetName val="Total UG FEM Degree by HEI&amp;Disc"/>
      <sheetName val="Indigenous UG"/>
      <sheetName val="Course"/>
      <sheetName val="Research"/>
      <sheetName val="Doctoral"/>
      <sheetName val="Total G Degree by HEI"/>
      <sheetName val="Total G Degree by discipline"/>
      <sheetName val="Total G Degree by Region"/>
      <sheetName val="Total G Degree by School Size"/>
      <sheetName val="Total G Degree by Province"/>
      <sheetName val="Total G Fem Degree by Province "/>
      <sheetName val="Total G Inter Degree by Provi"/>
      <sheetName val="Total C+R G DA by Prov&amp;Disc"/>
      <sheetName val="Total Doc G DA by Prov&amp;Disc"/>
      <sheetName val="Total C+R DA by HEI&amp;Disc"/>
      <sheetName val="Total Doc DA by HEI&amp;Disc "/>
      <sheetName val="Indigenous G"/>
      <sheetName val="Constants"/>
      <sheetName val="Degrees master fi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D2">
            <v>1405</v>
          </cell>
          <cell r="G2">
            <v>346</v>
          </cell>
          <cell r="J2">
            <v>198</v>
          </cell>
        </row>
        <row r="3">
          <cell r="G3">
            <v>422</v>
          </cell>
          <cell r="J3">
            <v>373</v>
          </cell>
        </row>
        <row r="4">
          <cell r="G4">
            <v>52</v>
          </cell>
          <cell r="J4">
            <v>51</v>
          </cell>
        </row>
        <row r="5">
          <cell r="G5">
            <v>94</v>
          </cell>
          <cell r="J5">
            <v>64</v>
          </cell>
        </row>
        <row r="6">
          <cell r="G6">
            <v>61</v>
          </cell>
          <cell r="J6">
            <v>26</v>
          </cell>
        </row>
        <row r="7">
          <cell r="G7">
            <v>110</v>
          </cell>
          <cell r="J7">
            <v>118</v>
          </cell>
        </row>
        <row r="8">
          <cell r="G8">
            <v>1888</v>
          </cell>
          <cell r="J8">
            <v>1186</v>
          </cell>
        </row>
        <row r="9">
          <cell r="G9">
            <v>3</v>
          </cell>
          <cell r="J9">
            <v>2</v>
          </cell>
        </row>
        <row r="10">
          <cell r="G10">
            <v>898</v>
          </cell>
          <cell r="J10">
            <v>527</v>
          </cell>
        </row>
        <row r="11">
          <cell r="G11">
            <v>72</v>
          </cell>
          <cell r="J11">
            <v>107</v>
          </cell>
        </row>
        <row r="13">
          <cell r="G13">
            <v>3946</v>
          </cell>
          <cell r="J13">
            <v>2652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ranching question "/>
      <sheetName val="NonCoop"/>
      <sheetName val="Coop"/>
      <sheetName val="Total UG Degree by HEI"/>
      <sheetName val="Total UG Degree by discipline"/>
      <sheetName val="Total UG Degree by Region"/>
      <sheetName val="Total UG Degree by School Size"/>
      <sheetName val="Total UG Degree by Province"/>
      <sheetName val="Total UG Degree by Disc&amp;Prov"/>
      <sheetName val="Total UG FEM Degree Disc&amp;Pro "/>
      <sheetName val="Total UG Degree by HEI&amp;Disc"/>
      <sheetName val="Total UG FEM Degree by HEI&amp;Disc"/>
      <sheetName val="Indigenous UG"/>
      <sheetName val="Course"/>
      <sheetName val="Research"/>
      <sheetName val="Doctoral"/>
      <sheetName val="Total G Degree by HEI"/>
      <sheetName val="Total G Degree by discipline"/>
      <sheetName val="Total G Degree by Region"/>
      <sheetName val="Total G Degree by School Size"/>
      <sheetName val="Total G Degree by Province"/>
      <sheetName val="Total G Fem Degree by Province "/>
      <sheetName val="Total G Inter Degree by Provi"/>
      <sheetName val="Total C+R G DA by Prov&amp;Disc"/>
      <sheetName val="Total Doc G DA by Prov&amp;Disc"/>
      <sheetName val="Total C+R DA by HEI&amp;Disc"/>
      <sheetName val="Total Doc DA by HEI&amp;Disc "/>
      <sheetName val="Indigenous G"/>
      <sheetName val="Consta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D2">
            <v>1493</v>
          </cell>
          <cell r="G2">
            <v>345</v>
          </cell>
          <cell r="J2">
            <v>159</v>
          </cell>
        </row>
        <row r="3">
          <cell r="G3">
            <v>459</v>
          </cell>
          <cell r="J3">
            <v>437</v>
          </cell>
        </row>
        <row r="4">
          <cell r="G4">
            <v>64</v>
          </cell>
          <cell r="J4">
            <v>38</v>
          </cell>
        </row>
        <row r="5">
          <cell r="G5">
            <v>75</v>
          </cell>
          <cell r="J5">
            <v>64</v>
          </cell>
        </row>
        <row r="6">
          <cell r="G6">
            <v>65</v>
          </cell>
          <cell r="J6">
            <v>36</v>
          </cell>
        </row>
        <row r="7">
          <cell r="G7">
            <v>113</v>
          </cell>
          <cell r="J7">
            <v>115</v>
          </cell>
        </row>
        <row r="8">
          <cell r="G8">
            <v>1988</v>
          </cell>
          <cell r="J8">
            <v>1206</v>
          </cell>
        </row>
        <row r="9">
          <cell r="G9">
            <v>4</v>
          </cell>
          <cell r="J9">
            <v>5</v>
          </cell>
        </row>
        <row r="10">
          <cell r="G10">
            <v>942</v>
          </cell>
          <cell r="J10">
            <v>601</v>
          </cell>
        </row>
        <row r="11">
          <cell r="G11">
            <v>93</v>
          </cell>
          <cell r="J11">
            <v>76</v>
          </cell>
        </row>
        <row r="13">
          <cell r="G13">
            <v>4148</v>
          </cell>
          <cell r="J13">
            <v>2737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zoomScale="160" zoomScaleNormal="160" workbookViewId="0">
      <selection activeCell="A11" sqref="A11"/>
    </sheetView>
  </sheetViews>
  <sheetFormatPr defaultRowHeight="15"/>
  <cols>
    <col min="2" max="3" width="11.140625" bestFit="1" customWidth="1"/>
    <col min="4" max="5" width="11" bestFit="1" customWidth="1"/>
    <col min="6" max="6" width="11.140625" bestFit="1" customWidth="1"/>
  </cols>
  <sheetData>
    <row r="1" spans="1:6">
      <c r="A1" t="s">
        <v>0</v>
      </c>
      <c r="B1">
        <v>2017</v>
      </c>
      <c r="C1">
        <v>2018</v>
      </c>
      <c r="D1">
        <v>2019</v>
      </c>
      <c r="E1">
        <v>2020</v>
      </c>
      <c r="F1">
        <v>2022</v>
      </c>
    </row>
    <row r="2" spans="1:6">
      <c r="A2" t="s">
        <v>1</v>
      </c>
      <c r="B2" s="1">
        <v>1467</v>
      </c>
      <c r="C2" s="2">
        <v>1448</v>
      </c>
      <c r="D2" s="2">
        <v>1405</v>
      </c>
      <c r="E2" s="2">
        <v>1493</v>
      </c>
      <c r="F2" s="1">
        <v>1516</v>
      </c>
    </row>
    <row r="3" spans="1:6">
      <c r="A3" t="s">
        <v>2</v>
      </c>
      <c r="B3" s="1">
        <v>1622</v>
      </c>
      <c r="C3" s="2">
        <v>1522</v>
      </c>
      <c r="D3" s="2">
        <v>1905</v>
      </c>
      <c r="E3" s="2">
        <v>1965</v>
      </c>
      <c r="F3" s="1">
        <v>1889</v>
      </c>
    </row>
    <row r="4" spans="1:6">
      <c r="A4" t="s">
        <v>3</v>
      </c>
      <c r="B4" s="1">
        <v>312</v>
      </c>
      <c r="C4" s="2">
        <v>288</v>
      </c>
      <c r="D4" s="2">
        <v>267</v>
      </c>
      <c r="E4" s="2">
        <v>301</v>
      </c>
      <c r="F4" s="1">
        <v>276</v>
      </c>
    </row>
    <row r="5" spans="1:6">
      <c r="A5" t="s">
        <v>4</v>
      </c>
      <c r="B5" s="1">
        <v>345</v>
      </c>
      <c r="C5" s="2">
        <v>333</v>
      </c>
      <c r="D5" s="2">
        <v>419</v>
      </c>
      <c r="E5" s="2">
        <v>359</v>
      </c>
      <c r="F5" s="1">
        <v>264</v>
      </c>
    </row>
    <row r="6" spans="1:6">
      <c r="A6" t="s">
        <v>5</v>
      </c>
      <c r="B6" s="1">
        <v>210</v>
      </c>
      <c r="C6" s="2">
        <v>233</v>
      </c>
      <c r="D6" s="2">
        <v>226</v>
      </c>
      <c r="E6" s="2">
        <v>236</v>
      </c>
      <c r="F6" s="1">
        <v>225</v>
      </c>
    </row>
    <row r="7" spans="1:6">
      <c r="A7" t="s">
        <v>6</v>
      </c>
      <c r="B7" s="1">
        <v>367</v>
      </c>
      <c r="C7" s="2">
        <v>747</v>
      </c>
      <c r="D7" s="2">
        <v>464</v>
      </c>
      <c r="E7" s="2">
        <v>465</v>
      </c>
      <c r="F7" s="1">
        <v>449</v>
      </c>
    </row>
    <row r="8" spans="1:6">
      <c r="A8" t="s">
        <v>7</v>
      </c>
      <c r="B8" s="1">
        <v>7126.5</v>
      </c>
      <c r="C8" s="2">
        <v>7479</v>
      </c>
      <c r="D8" s="2">
        <v>8160</v>
      </c>
      <c r="E8" s="2">
        <v>8476</v>
      </c>
      <c r="F8" s="1">
        <v>7769</v>
      </c>
    </row>
    <row r="9" spans="1:6">
      <c r="A9" t="s">
        <v>8</v>
      </c>
      <c r="B9" s="1">
        <v>7</v>
      </c>
      <c r="C9" s="2">
        <v>17</v>
      </c>
      <c r="D9" s="2">
        <v>22</v>
      </c>
      <c r="E9" s="2">
        <v>29</v>
      </c>
      <c r="F9" s="1">
        <v>39</v>
      </c>
    </row>
    <row r="10" spans="1:6">
      <c r="A10" t="s">
        <v>9</v>
      </c>
      <c r="B10" s="1">
        <v>3855</v>
      </c>
      <c r="C10" s="2">
        <v>3925</v>
      </c>
      <c r="D10" s="2">
        <v>4536</v>
      </c>
      <c r="E10" s="2">
        <v>4387</v>
      </c>
      <c r="F10" s="1">
        <v>4362</v>
      </c>
    </row>
    <row r="11" spans="1:6">
      <c r="A11" t="s">
        <v>10</v>
      </c>
      <c r="B11" s="1">
        <v>470</v>
      </c>
      <c r="C11" s="2">
        <v>505</v>
      </c>
      <c r="D11" s="2">
        <v>462</v>
      </c>
      <c r="E11" s="2">
        <v>474</v>
      </c>
      <c r="F11" s="1">
        <v>362</v>
      </c>
    </row>
    <row r="12" spans="1:6">
      <c r="A12" t="s">
        <v>11</v>
      </c>
      <c r="B12" s="1">
        <v>15781.5</v>
      </c>
      <c r="C12" s="1">
        <v>16497</v>
      </c>
      <c r="D12" s="2">
        <v>17866</v>
      </c>
      <c r="E12" s="2">
        <v>18185</v>
      </c>
      <c r="F12" s="1">
        <v>17151</v>
      </c>
    </row>
    <row r="13" spans="1:6">
      <c r="A13" t="s">
        <v>12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"/>
  <sheetViews>
    <sheetView zoomScale="130" zoomScaleNormal="130" workbookViewId="0">
      <selection activeCell="A11" sqref="A11"/>
    </sheetView>
  </sheetViews>
  <sheetFormatPr defaultRowHeight="15"/>
  <sheetData>
    <row r="1" spans="1:6">
      <c r="A1" t="s">
        <v>0</v>
      </c>
      <c r="B1">
        <v>2017</v>
      </c>
      <c r="C1">
        <v>2018</v>
      </c>
      <c r="D1">
        <v>2019</v>
      </c>
      <c r="E1">
        <v>2020</v>
      </c>
      <c r="F1">
        <v>2022</v>
      </c>
    </row>
    <row r="2" spans="1:6">
      <c r="A2" t="s">
        <v>1</v>
      </c>
      <c r="B2" s="3">
        <v>321</v>
      </c>
      <c r="C2" s="4">
        <v>334</v>
      </c>
      <c r="D2" s="3">
        <f>'[1]Total UG Degree by Province'!G2</f>
        <v>346</v>
      </c>
      <c r="E2" s="3">
        <f>'[2]Total UG Degree by Province'!$G2</f>
        <v>345</v>
      </c>
      <c r="F2" s="3">
        <v>347</v>
      </c>
    </row>
    <row r="3" spans="1:6">
      <c r="A3" t="s">
        <v>2</v>
      </c>
      <c r="B3" s="3">
        <v>286</v>
      </c>
      <c r="C3" s="4">
        <v>307</v>
      </c>
      <c r="D3" s="3">
        <f>'[1]Total UG Degree by Province'!G3</f>
        <v>422</v>
      </c>
      <c r="E3" s="3">
        <f>'[2]Total UG Degree by Province'!$G3</f>
        <v>459</v>
      </c>
      <c r="F3" s="3">
        <v>369</v>
      </c>
    </row>
    <row r="4" spans="1:6">
      <c r="A4" t="s">
        <v>3</v>
      </c>
      <c r="B4" s="3">
        <v>60</v>
      </c>
      <c r="C4" s="4">
        <v>48</v>
      </c>
      <c r="D4" s="3">
        <f>'[1]Total UG Degree by Province'!G4</f>
        <v>52</v>
      </c>
      <c r="E4" s="3">
        <f>'[2]Total UG Degree by Province'!$G4</f>
        <v>64</v>
      </c>
      <c r="F4" s="3">
        <v>60</v>
      </c>
    </row>
    <row r="5" spans="1:6">
      <c r="A5" t="s">
        <v>4</v>
      </c>
      <c r="B5" s="3">
        <v>64</v>
      </c>
      <c r="C5" s="4">
        <v>64</v>
      </c>
      <c r="D5" s="3">
        <f>'[1]Total UG Degree by Province'!G5</f>
        <v>94</v>
      </c>
      <c r="E5" s="3">
        <f>'[2]Total UG Degree by Province'!$G5</f>
        <v>75</v>
      </c>
      <c r="F5" s="3">
        <v>64</v>
      </c>
    </row>
    <row r="6" spans="1:6">
      <c r="A6" t="s">
        <v>5</v>
      </c>
      <c r="B6" s="3">
        <v>58</v>
      </c>
      <c r="C6" s="4">
        <v>67</v>
      </c>
      <c r="D6" s="3">
        <f>'[1]Total UG Degree by Province'!G6</f>
        <v>61</v>
      </c>
      <c r="E6" s="3">
        <f>'[2]Total UG Degree by Province'!$G6</f>
        <v>65</v>
      </c>
      <c r="F6" s="3">
        <v>60</v>
      </c>
    </row>
    <row r="7" spans="1:6">
      <c r="A7" t="s">
        <v>6</v>
      </c>
      <c r="B7" s="3">
        <v>82</v>
      </c>
      <c r="C7" s="4">
        <v>166</v>
      </c>
      <c r="D7" s="3">
        <f>'[1]Total UG Degree by Province'!G7</f>
        <v>110</v>
      </c>
      <c r="E7" s="3">
        <f>'[2]Total UG Degree by Province'!$G7</f>
        <v>113</v>
      </c>
      <c r="F7" s="3">
        <v>100</v>
      </c>
    </row>
    <row r="8" spans="1:6">
      <c r="A8" t="s">
        <v>7</v>
      </c>
      <c r="B8" s="3">
        <v>1522</v>
      </c>
      <c r="C8" s="4">
        <v>1559</v>
      </c>
      <c r="D8" s="3">
        <f>'[1]Total UG Degree by Province'!G8</f>
        <v>1888</v>
      </c>
      <c r="E8" s="3">
        <f>'[2]Total UG Degree by Province'!$G8</f>
        <v>1988</v>
      </c>
      <c r="F8" s="3">
        <v>1898</v>
      </c>
    </row>
    <row r="9" spans="1:6">
      <c r="A9" t="s">
        <v>8</v>
      </c>
      <c r="B9" s="3">
        <v>0</v>
      </c>
      <c r="C9" s="4">
        <v>2</v>
      </c>
      <c r="D9" s="3">
        <f>'[1]Total UG Degree by Province'!G9</f>
        <v>3</v>
      </c>
      <c r="E9" s="3">
        <f>'[2]Total UG Degree by Province'!$G9</f>
        <v>4</v>
      </c>
      <c r="F9" s="3">
        <v>9</v>
      </c>
    </row>
    <row r="10" spans="1:6">
      <c r="A10" t="s">
        <v>9</v>
      </c>
      <c r="B10" s="3">
        <v>750</v>
      </c>
      <c r="C10" s="4">
        <v>836</v>
      </c>
      <c r="D10" s="3">
        <f>'[1]Total UG Degree by Province'!G10</f>
        <v>898</v>
      </c>
      <c r="E10" s="3">
        <f>'[2]Total UG Degree by Province'!$G10</f>
        <v>942</v>
      </c>
      <c r="F10" s="3">
        <v>1014</v>
      </c>
    </row>
    <row r="11" spans="1:6">
      <c r="A11" t="s">
        <v>10</v>
      </c>
      <c r="B11" s="3">
        <v>101</v>
      </c>
      <c r="C11" s="4">
        <v>103</v>
      </c>
      <c r="D11" s="3">
        <f>'[1]Total UG Degree by Province'!G11</f>
        <v>72</v>
      </c>
      <c r="E11" s="3">
        <f>'[2]Total UG Degree by Province'!$G11</f>
        <v>93</v>
      </c>
      <c r="F11" s="3">
        <v>78</v>
      </c>
    </row>
    <row r="12" spans="1:6">
      <c r="A12" t="s">
        <v>11</v>
      </c>
      <c r="B12" s="3">
        <v>3244</v>
      </c>
      <c r="C12" s="3">
        <f>SUM(C2:C11)</f>
        <v>3486</v>
      </c>
      <c r="D12" s="3">
        <f>'[1]Total UG Degree by Province'!$G$13</f>
        <v>3946</v>
      </c>
      <c r="E12" s="3">
        <f>'[2]Total UG Degree by Province'!$G$13</f>
        <v>4148</v>
      </c>
      <c r="F12" s="5">
        <f>SUM(F2:F11)</f>
        <v>3999</v>
      </c>
    </row>
    <row r="13" spans="1:6">
      <c r="A13" t="s">
        <v>13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3"/>
  <sheetViews>
    <sheetView workbookViewId="0">
      <selection activeCell="A11" sqref="A11"/>
    </sheetView>
  </sheetViews>
  <sheetFormatPr defaultRowHeight="15"/>
  <sheetData>
    <row r="1" spans="1:6">
      <c r="A1" t="s">
        <v>0</v>
      </c>
      <c r="B1">
        <v>2017</v>
      </c>
      <c r="C1">
        <v>2018</v>
      </c>
      <c r="D1">
        <v>2019</v>
      </c>
      <c r="E1">
        <v>2020</v>
      </c>
      <c r="F1">
        <v>2022</v>
      </c>
    </row>
    <row r="2" spans="1:6">
      <c r="A2" t="s">
        <v>1</v>
      </c>
      <c r="B2" s="3">
        <v>169</v>
      </c>
      <c r="C2" s="4">
        <v>203</v>
      </c>
      <c r="D2" s="3">
        <f>'[1]Total UG Degree by Province'!J2</f>
        <v>198</v>
      </c>
      <c r="E2" s="3">
        <f>'[2]Total UG Degree by Province'!$J2</f>
        <v>159</v>
      </c>
      <c r="F2" s="3">
        <v>263</v>
      </c>
    </row>
    <row r="3" spans="1:6">
      <c r="A3" t="s">
        <v>2</v>
      </c>
      <c r="B3" s="3">
        <v>239</v>
      </c>
      <c r="C3" s="4">
        <v>209</v>
      </c>
      <c r="D3" s="3">
        <f>'[1]Total UG Degree by Province'!J3</f>
        <v>373</v>
      </c>
      <c r="E3" s="3">
        <f>'[2]Total UG Degree by Province'!$J3</f>
        <v>437</v>
      </c>
      <c r="F3" s="3">
        <v>411</v>
      </c>
    </row>
    <row r="4" spans="1:6">
      <c r="A4" t="s">
        <v>3</v>
      </c>
      <c r="B4" s="3">
        <v>63</v>
      </c>
      <c r="C4" s="4">
        <v>69</v>
      </c>
      <c r="D4" s="3">
        <f>'[1]Total UG Degree by Province'!J4</f>
        <v>51</v>
      </c>
      <c r="E4" s="3">
        <f>'[2]Total UG Degree by Province'!$J4</f>
        <v>38</v>
      </c>
      <c r="F4" s="3">
        <v>48</v>
      </c>
    </row>
    <row r="5" spans="1:6">
      <c r="A5" t="s">
        <v>4</v>
      </c>
      <c r="B5" s="3">
        <v>63</v>
      </c>
      <c r="C5" s="4">
        <v>67</v>
      </c>
      <c r="D5" s="3">
        <f>'[1]Total UG Degree by Province'!J5</f>
        <v>64</v>
      </c>
      <c r="E5" s="3">
        <f>'[2]Total UG Degree by Province'!$J5</f>
        <v>64</v>
      </c>
      <c r="F5" s="3">
        <v>29</v>
      </c>
    </row>
    <row r="6" spans="1:6">
      <c r="A6" t="s">
        <v>5</v>
      </c>
      <c r="B6" s="3">
        <v>21</v>
      </c>
      <c r="C6" s="4">
        <v>24</v>
      </c>
      <c r="D6" s="3">
        <f>'[1]Total UG Degree by Province'!J6</f>
        <v>26</v>
      </c>
      <c r="E6" s="3">
        <f>'[2]Total UG Degree by Province'!$J6</f>
        <v>36</v>
      </c>
      <c r="F6" s="3">
        <v>53</v>
      </c>
    </row>
    <row r="7" spans="1:6">
      <c r="A7" t="s">
        <v>6</v>
      </c>
      <c r="B7" s="3">
        <v>64</v>
      </c>
      <c r="C7" s="4">
        <v>184</v>
      </c>
      <c r="D7" s="3">
        <f>'[1]Total UG Degree by Province'!J7</f>
        <v>118</v>
      </c>
      <c r="E7" s="3">
        <f>'[2]Total UG Degree by Province'!$J7</f>
        <v>115</v>
      </c>
      <c r="F7" s="3">
        <v>102</v>
      </c>
    </row>
    <row r="8" spans="1:6">
      <c r="A8" t="s">
        <v>7</v>
      </c>
      <c r="B8" s="3">
        <v>1020.5</v>
      </c>
      <c r="C8" s="4">
        <v>1012</v>
      </c>
      <c r="D8" s="3">
        <f>'[1]Total UG Degree by Province'!J8</f>
        <v>1186</v>
      </c>
      <c r="E8" s="3">
        <f>'[2]Total UG Degree by Province'!$J8</f>
        <v>1206</v>
      </c>
      <c r="F8" s="3">
        <v>1232</v>
      </c>
    </row>
    <row r="9" spans="1:6">
      <c r="A9" t="s">
        <v>8</v>
      </c>
      <c r="B9" s="3">
        <v>0</v>
      </c>
      <c r="C9" s="4">
        <v>0</v>
      </c>
      <c r="D9" s="3">
        <f>'[1]Total UG Degree by Province'!J9</f>
        <v>2</v>
      </c>
      <c r="E9" s="3">
        <f>'[2]Total UG Degree by Province'!$J9</f>
        <v>5</v>
      </c>
      <c r="F9" s="3">
        <v>9</v>
      </c>
    </row>
    <row r="10" spans="1:6">
      <c r="A10" t="s">
        <v>9</v>
      </c>
      <c r="B10" s="3">
        <v>514</v>
      </c>
      <c r="C10" s="4">
        <v>568</v>
      </c>
      <c r="D10" s="3">
        <f>'[1]Total UG Degree by Province'!J10</f>
        <v>527</v>
      </c>
      <c r="E10" s="3">
        <f>'[2]Total UG Degree by Province'!$J10</f>
        <v>601</v>
      </c>
      <c r="F10" s="3">
        <v>605</v>
      </c>
    </row>
    <row r="11" spans="1:6">
      <c r="A11" t="s">
        <v>10</v>
      </c>
      <c r="B11" s="3">
        <v>74</v>
      </c>
      <c r="C11" s="4">
        <v>80</v>
      </c>
      <c r="D11" s="3">
        <f>'[1]Total UG Degree by Province'!J11</f>
        <v>107</v>
      </c>
      <c r="E11" s="3">
        <f>'[2]Total UG Degree by Province'!$J11</f>
        <v>76</v>
      </c>
      <c r="F11" s="3">
        <v>39</v>
      </c>
    </row>
    <row r="12" spans="1:6">
      <c r="A12" t="s">
        <v>11</v>
      </c>
      <c r="B12" s="3">
        <v>2227.5</v>
      </c>
      <c r="C12" s="3">
        <f>SUM(C2:C11)</f>
        <v>2416</v>
      </c>
      <c r="D12" s="3">
        <f>'[1]Total UG Degree by Province'!$J$13</f>
        <v>2652</v>
      </c>
      <c r="E12" s="3">
        <f>'[2]Total UG Degree by Province'!$J$13</f>
        <v>2737</v>
      </c>
      <c r="F12" s="5">
        <f>SUM(F2:F11)</f>
        <v>2791</v>
      </c>
    </row>
    <row r="13" spans="1:6">
      <c r="A13" t="s">
        <v>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7"/>
  <sheetViews>
    <sheetView topLeftCell="A11" zoomScale="85" zoomScaleNormal="85" workbookViewId="0">
      <selection activeCell="H24" sqref="H24"/>
    </sheetView>
  </sheetViews>
  <sheetFormatPr defaultRowHeight="15"/>
  <cols>
    <col min="1" max="1" width="64.42578125" customWidth="1"/>
  </cols>
  <sheetData>
    <row r="1" spans="1:12">
      <c r="A1" t="s">
        <v>15</v>
      </c>
      <c r="B1" t="s">
        <v>16</v>
      </c>
      <c r="C1" t="s">
        <v>17</v>
      </c>
      <c r="D1" t="s">
        <v>18</v>
      </c>
      <c r="E1" t="s">
        <v>19</v>
      </c>
      <c r="F1" t="s">
        <v>20</v>
      </c>
      <c r="G1" t="s">
        <v>21</v>
      </c>
      <c r="H1" t="s">
        <v>22</v>
      </c>
      <c r="I1" t="s">
        <v>23</v>
      </c>
      <c r="J1" t="s">
        <v>24</v>
      </c>
      <c r="K1" t="s">
        <v>25</v>
      </c>
      <c r="L1" t="s">
        <v>26</v>
      </c>
    </row>
    <row r="2" spans="1:12">
      <c r="A2" t="s">
        <v>27</v>
      </c>
      <c r="B2" s="3">
        <v>0</v>
      </c>
      <c r="C2" s="3">
        <v>78</v>
      </c>
      <c r="D2" s="3">
        <v>27</v>
      </c>
      <c r="E2" s="3">
        <v>0</v>
      </c>
      <c r="F2" s="3">
        <v>0</v>
      </c>
      <c r="G2" s="3">
        <v>0</v>
      </c>
      <c r="H2" s="3">
        <v>212</v>
      </c>
      <c r="I2" s="3">
        <v>0</v>
      </c>
      <c r="J2" s="3">
        <v>206</v>
      </c>
      <c r="K2" s="3">
        <v>0</v>
      </c>
      <c r="L2" s="3">
        <v>523</v>
      </c>
    </row>
    <row r="3" spans="1:12">
      <c r="A3" t="s">
        <v>28</v>
      </c>
      <c r="B3" s="3">
        <v>238</v>
      </c>
      <c r="C3" s="3">
        <v>104</v>
      </c>
      <c r="D3" s="3">
        <v>0</v>
      </c>
      <c r="E3" s="3">
        <v>50</v>
      </c>
      <c r="F3" s="3">
        <v>0</v>
      </c>
      <c r="G3" s="3">
        <v>65</v>
      </c>
      <c r="H3" s="3">
        <v>644</v>
      </c>
      <c r="I3" s="3">
        <v>0</v>
      </c>
      <c r="J3" s="3">
        <v>154</v>
      </c>
      <c r="K3" s="3">
        <v>34</v>
      </c>
      <c r="L3" s="3">
        <v>1289</v>
      </c>
    </row>
    <row r="4" spans="1:12">
      <c r="A4" t="s">
        <v>29</v>
      </c>
      <c r="B4" s="3">
        <v>263</v>
      </c>
      <c r="C4" s="3">
        <v>337</v>
      </c>
      <c r="D4" s="3">
        <v>69</v>
      </c>
      <c r="E4" s="3">
        <v>56</v>
      </c>
      <c r="F4" s="3">
        <v>54</v>
      </c>
      <c r="G4" s="3">
        <v>70</v>
      </c>
      <c r="H4" s="3">
        <v>993</v>
      </c>
      <c r="I4" s="3">
        <v>0</v>
      </c>
      <c r="J4" s="3">
        <v>738</v>
      </c>
      <c r="K4" s="3">
        <v>46</v>
      </c>
      <c r="L4" s="3">
        <v>2626</v>
      </c>
    </row>
    <row r="5" spans="1:12">
      <c r="A5" t="s">
        <v>30</v>
      </c>
      <c r="B5" s="3">
        <v>74</v>
      </c>
      <c r="C5" s="3">
        <v>183</v>
      </c>
      <c r="D5" s="3">
        <v>29</v>
      </c>
      <c r="E5" s="3">
        <v>0</v>
      </c>
      <c r="F5" s="3">
        <v>33</v>
      </c>
      <c r="G5" s="3">
        <v>0</v>
      </c>
      <c r="H5" s="3">
        <v>1047</v>
      </c>
      <c r="I5" s="3">
        <v>0</v>
      </c>
      <c r="J5" s="3">
        <v>275</v>
      </c>
      <c r="K5" s="3">
        <v>29</v>
      </c>
      <c r="L5" s="3">
        <v>1670</v>
      </c>
    </row>
    <row r="6" spans="1:12">
      <c r="A6" t="s">
        <v>31</v>
      </c>
      <c r="B6" s="3">
        <v>258</v>
      </c>
      <c r="C6" s="3">
        <v>322</v>
      </c>
      <c r="D6" s="3">
        <v>65</v>
      </c>
      <c r="E6" s="3">
        <v>36</v>
      </c>
      <c r="F6" s="3">
        <v>35</v>
      </c>
      <c r="G6" s="3">
        <v>102</v>
      </c>
      <c r="H6" s="3">
        <v>912</v>
      </c>
      <c r="I6" s="3">
        <v>0</v>
      </c>
      <c r="J6" s="3">
        <v>486</v>
      </c>
      <c r="K6" s="3">
        <v>32</v>
      </c>
      <c r="L6" s="3">
        <v>2248</v>
      </c>
    </row>
    <row r="7" spans="1:12">
      <c r="A7" t="s">
        <v>32</v>
      </c>
      <c r="B7" s="3">
        <v>17</v>
      </c>
      <c r="C7" s="3">
        <v>75</v>
      </c>
      <c r="D7" s="3">
        <v>0</v>
      </c>
      <c r="E7" s="3">
        <v>0</v>
      </c>
      <c r="F7" s="3">
        <v>0</v>
      </c>
      <c r="G7" s="3">
        <v>0</v>
      </c>
      <c r="H7" s="3">
        <v>106</v>
      </c>
      <c r="I7" s="3">
        <v>0</v>
      </c>
      <c r="J7" s="3">
        <v>78</v>
      </c>
      <c r="K7" s="3">
        <v>14</v>
      </c>
      <c r="L7" s="3">
        <v>290</v>
      </c>
    </row>
    <row r="8" spans="1:12">
      <c r="A8" t="s">
        <v>33</v>
      </c>
      <c r="B8" s="3">
        <v>36</v>
      </c>
      <c r="C8" s="3">
        <v>65</v>
      </c>
      <c r="D8" s="3">
        <v>0</v>
      </c>
      <c r="E8" s="3">
        <v>0</v>
      </c>
      <c r="F8" s="3">
        <v>0</v>
      </c>
      <c r="G8" s="3">
        <v>28</v>
      </c>
      <c r="H8" s="3">
        <v>147</v>
      </c>
      <c r="I8" s="3">
        <v>39</v>
      </c>
      <c r="J8" s="3">
        <v>45</v>
      </c>
      <c r="K8" s="3">
        <v>36</v>
      </c>
      <c r="L8" s="3">
        <v>396</v>
      </c>
    </row>
    <row r="9" spans="1:12">
      <c r="A9" t="s">
        <v>34</v>
      </c>
      <c r="B9" s="3">
        <v>37</v>
      </c>
      <c r="C9" s="3">
        <v>24</v>
      </c>
      <c r="D9" s="3">
        <v>0</v>
      </c>
      <c r="E9" s="3">
        <v>30</v>
      </c>
      <c r="F9" s="3">
        <v>0</v>
      </c>
      <c r="G9" s="3">
        <v>0</v>
      </c>
      <c r="H9" s="3">
        <v>32</v>
      </c>
      <c r="I9" s="3">
        <v>0</v>
      </c>
      <c r="J9" s="3">
        <v>43</v>
      </c>
      <c r="K9" s="3">
        <v>6</v>
      </c>
      <c r="L9" s="3">
        <v>172</v>
      </c>
    </row>
    <row r="10" spans="1:12">
      <c r="A10" t="s">
        <v>35</v>
      </c>
      <c r="B10" s="3">
        <v>0</v>
      </c>
      <c r="C10" s="3">
        <v>11</v>
      </c>
      <c r="D10" s="3">
        <v>0</v>
      </c>
      <c r="E10" s="3">
        <v>0</v>
      </c>
      <c r="F10" s="3">
        <v>0</v>
      </c>
      <c r="G10" s="3">
        <v>61</v>
      </c>
      <c r="H10" s="3">
        <v>193</v>
      </c>
      <c r="I10" s="3">
        <v>0</v>
      </c>
      <c r="J10" s="3">
        <v>396</v>
      </c>
      <c r="K10" s="3">
        <v>26</v>
      </c>
      <c r="L10" s="3">
        <v>687</v>
      </c>
    </row>
    <row r="11" spans="1:12">
      <c r="A11" t="s">
        <v>36</v>
      </c>
      <c r="B11" s="3">
        <v>32</v>
      </c>
      <c r="C11" s="3">
        <v>8</v>
      </c>
      <c r="D11" s="3">
        <v>0</v>
      </c>
      <c r="E11" s="3">
        <v>0</v>
      </c>
      <c r="F11" s="3">
        <v>0</v>
      </c>
      <c r="G11" s="3">
        <v>0</v>
      </c>
      <c r="H11" s="3">
        <v>66</v>
      </c>
      <c r="I11" s="3">
        <v>0</v>
      </c>
      <c r="J11" s="3">
        <v>49</v>
      </c>
      <c r="K11" s="3">
        <v>0</v>
      </c>
      <c r="L11" s="3">
        <v>155</v>
      </c>
    </row>
    <row r="12" spans="1:12">
      <c r="A12" t="s">
        <v>37</v>
      </c>
      <c r="B12" s="3">
        <v>428</v>
      </c>
      <c r="C12" s="3">
        <v>472</v>
      </c>
      <c r="D12" s="3">
        <v>86</v>
      </c>
      <c r="E12" s="3">
        <v>74</v>
      </c>
      <c r="F12" s="3">
        <v>73</v>
      </c>
      <c r="G12" s="3">
        <v>109</v>
      </c>
      <c r="H12" s="3">
        <v>2009</v>
      </c>
      <c r="I12" s="3">
        <v>0</v>
      </c>
      <c r="J12" s="3">
        <v>1015</v>
      </c>
      <c r="K12" s="3">
        <v>75</v>
      </c>
      <c r="L12" s="3">
        <v>4341</v>
      </c>
    </row>
    <row r="13" spans="1:12">
      <c r="A13" t="s">
        <v>38</v>
      </c>
      <c r="B13" s="3">
        <v>26</v>
      </c>
      <c r="C13" s="3">
        <v>35</v>
      </c>
      <c r="D13" s="3">
        <v>0</v>
      </c>
      <c r="E13" s="3">
        <v>0</v>
      </c>
      <c r="F13" s="3">
        <v>0</v>
      </c>
      <c r="G13" s="3">
        <v>14</v>
      </c>
      <c r="H13" s="3">
        <v>51</v>
      </c>
      <c r="I13" s="3">
        <v>0</v>
      </c>
      <c r="J13" s="3">
        <v>45</v>
      </c>
      <c r="K13" s="3">
        <v>0</v>
      </c>
      <c r="L13" s="3">
        <v>171</v>
      </c>
    </row>
    <row r="14" spans="1:12">
      <c r="A14" t="s">
        <v>39</v>
      </c>
      <c r="B14" s="3">
        <v>78</v>
      </c>
      <c r="C14" s="3">
        <v>71</v>
      </c>
      <c r="D14" s="3">
        <v>0</v>
      </c>
      <c r="E14" s="3">
        <v>18</v>
      </c>
      <c r="F14" s="3">
        <v>0</v>
      </c>
      <c r="G14" s="3">
        <v>0</v>
      </c>
      <c r="H14" s="3">
        <v>662</v>
      </c>
      <c r="I14" s="3">
        <v>0</v>
      </c>
      <c r="J14" s="3">
        <v>742</v>
      </c>
      <c r="K14" s="3">
        <v>49</v>
      </c>
      <c r="L14" s="3">
        <v>1620</v>
      </c>
    </row>
    <row r="15" spans="1:12">
      <c r="A15" t="s">
        <v>40</v>
      </c>
      <c r="B15" s="3">
        <v>29</v>
      </c>
      <c r="C15" s="3">
        <v>104</v>
      </c>
      <c r="D15" s="3">
        <v>0</v>
      </c>
      <c r="E15" s="3">
        <v>0</v>
      </c>
      <c r="F15" s="3">
        <v>30</v>
      </c>
      <c r="G15" s="3">
        <v>0</v>
      </c>
      <c r="H15" s="3">
        <v>695</v>
      </c>
      <c r="I15" s="3">
        <v>0</v>
      </c>
      <c r="J15" s="3">
        <v>90</v>
      </c>
      <c r="K15" s="3">
        <v>15</v>
      </c>
      <c r="L15" s="3">
        <v>963</v>
      </c>
    </row>
    <row r="16" spans="1:12">
      <c r="A16" t="s">
        <v>11</v>
      </c>
      <c r="B16" s="5">
        <f t="shared" ref="B16:L16" si="0">SUM(B2:B15)</f>
        <v>1516</v>
      </c>
      <c r="C16" s="5">
        <f t="shared" si="0"/>
        <v>1889</v>
      </c>
      <c r="D16" s="5">
        <f t="shared" si="0"/>
        <v>276</v>
      </c>
      <c r="E16" s="5">
        <f t="shared" si="0"/>
        <v>264</v>
      </c>
      <c r="F16" s="5">
        <f t="shared" si="0"/>
        <v>225</v>
      </c>
      <c r="G16" s="5">
        <f t="shared" si="0"/>
        <v>449</v>
      </c>
      <c r="H16" s="5">
        <f t="shared" si="0"/>
        <v>7769</v>
      </c>
      <c r="I16" s="5">
        <f t="shared" si="0"/>
        <v>39</v>
      </c>
      <c r="J16" s="5">
        <f t="shared" si="0"/>
        <v>4362</v>
      </c>
      <c r="K16" s="5">
        <f t="shared" si="0"/>
        <v>362</v>
      </c>
      <c r="L16" s="5">
        <f t="shared" si="0"/>
        <v>17151</v>
      </c>
    </row>
    <row r="17" spans="1:1">
      <c r="A17" t="s">
        <v>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7"/>
  <sheetViews>
    <sheetView tabSelected="1" zoomScale="115" zoomScaleNormal="115" workbookViewId="0">
      <selection activeCell="O18" sqref="O18"/>
    </sheetView>
  </sheetViews>
  <sheetFormatPr defaultRowHeight="15"/>
  <cols>
    <col min="1" max="1" width="76.5703125" customWidth="1"/>
  </cols>
  <sheetData>
    <row r="1" spans="1:12">
      <c r="A1" t="s">
        <v>15</v>
      </c>
      <c r="B1" t="s">
        <v>16</v>
      </c>
      <c r="C1" t="s">
        <v>17</v>
      </c>
      <c r="D1" t="s">
        <v>18</v>
      </c>
      <c r="E1" t="s">
        <v>19</v>
      </c>
      <c r="F1" t="s">
        <v>20</v>
      </c>
      <c r="G1" t="s">
        <v>21</v>
      </c>
      <c r="H1" t="s">
        <v>22</v>
      </c>
      <c r="I1" t="s">
        <v>23</v>
      </c>
      <c r="J1" t="s">
        <v>24</v>
      </c>
      <c r="K1" t="s">
        <v>25</v>
      </c>
      <c r="L1" t="s">
        <v>26</v>
      </c>
    </row>
    <row r="2" spans="1:12">
      <c r="A2" t="s">
        <v>27</v>
      </c>
      <c r="B2" s="3">
        <v>0</v>
      </c>
      <c r="C2" s="3">
        <v>35</v>
      </c>
      <c r="D2" s="3">
        <v>7</v>
      </c>
      <c r="E2" s="3">
        <v>0</v>
      </c>
      <c r="F2" s="3">
        <v>0</v>
      </c>
      <c r="G2" s="3">
        <v>0</v>
      </c>
      <c r="H2" s="3">
        <v>106</v>
      </c>
      <c r="I2" s="3">
        <v>0</v>
      </c>
      <c r="J2" s="3">
        <v>109</v>
      </c>
      <c r="K2" s="3">
        <v>0</v>
      </c>
      <c r="L2" s="3">
        <v>257</v>
      </c>
    </row>
    <row r="3" spans="1:12">
      <c r="A3" t="s">
        <v>28</v>
      </c>
      <c r="B3" s="3">
        <v>85</v>
      </c>
      <c r="C3" s="3">
        <v>39</v>
      </c>
      <c r="D3" s="3">
        <v>0</v>
      </c>
      <c r="E3" s="3">
        <v>26</v>
      </c>
      <c r="F3" s="3">
        <v>0</v>
      </c>
      <c r="G3" s="3">
        <v>23</v>
      </c>
      <c r="H3" s="3">
        <v>285</v>
      </c>
      <c r="I3" s="3">
        <v>0</v>
      </c>
      <c r="J3" s="3">
        <v>73</v>
      </c>
      <c r="K3" s="3">
        <v>13</v>
      </c>
      <c r="L3" s="3">
        <v>544</v>
      </c>
    </row>
    <row r="4" spans="1:12">
      <c r="A4" t="s">
        <v>29</v>
      </c>
      <c r="B4" s="3">
        <v>96</v>
      </c>
      <c r="C4" s="3">
        <v>61</v>
      </c>
      <c r="D4" s="3">
        <v>19</v>
      </c>
      <c r="E4" s="3">
        <v>19</v>
      </c>
      <c r="F4" s="3">
        <v>14</v>
      </c>
      <c r="G4" s="3">
        <v>14</v>
      </c>
      <c r="H4" s="3">
        <v>282</v>
      </c>
      <c r="I4" s="3">
        <v>0</v>
      </c>
      <c r="J4" s="3">
        <v>216</v>
      </c>
      <c r="K4" s="3">
        <v>21</v>
      </c>
      <c r="L4" s="3">
        <v>742</v>
      </c>
    </row>
    <row r="5" spans="1:12">
      <c r="A5" t="s">
        <v>30</v>
      </c>
      <c r="B5" s="3">
        <v>9</v>
      </c>
      <c r="C5" s="3">
        <v>27</v>
      </c>
      <c r="D5" s="3">
        <v>6</v>
      </c>
      <c r="E5" s="3">
        <v>0</v>
      </c>
      <c r="F5" s="3">
        <v>9</v>
      </c>
      <c r="G5" s="3">
        <v>0</v>
      </c>
      <c r="H5" s="3">
        <v>205</v>
      </c>
      <c r="I5" s="3">
        <v>0</v>
      </c>
      <c r="J5" s="3">
        <v>33</v>
      </c>
      <c r="K5" s="3">
        <v>2</v>
      </c>
      <c r="L5" s="3">
        <v>291</v>
      </c>
    </row>
    <row r="6" spans="1:12">
      <c r="A6" t="s">
        <v>31</v>
      </c>
      <c r="B6" s="3">
        <v>50</v>
      </c>
      <c r="C6" s="3">
        <v>33</v>
      </c>
      <c r="D6" s="3">
        <v>14</v>
      </c>
      <c r="E6" s="3">
        <v>3</v>
      </c>
      <c r="F6" s="3">
        <v>11</v>
      </c>
      <c r="G6" s="3">
        <v>17</v>
      </c>
      <c r="H6" s="3">
        <v>170</v>
      </c>
      <c r="I6" s="3">
        <v>0</v>
      </c>
      <c r="J6" s="3">
        <v>92</v>
      </c>
      <c r="K6" s="3">
        <v>3</v>
      </c>
      <c r="L6" s="3">
        <v>393</v>
      </c>
    </row>
    <row r="7" spans="1:12">
      <c r="A7" t="s">
        <v>32</v>
      </c>
      <c r="B7" s="3">
        <v>0</v>
      </c>
      <c r="C7" s="3">
        <v>21</v>
      </c>
      <c r="D7" s="3">
        <v>0</v>
      </c>
      <c r="E7" s="3">
        <v>0</v>
      </c>
      <c r="F7" s="3">
        <v>0</v>
      </c>
      <c r="G7" s="3">
        <v>0</v>
      </c>
      <c r="H7" s="3">
        <v>26</v>
      </c>
      <c r="I7" s="3">
        <v>0</v>
      </c>
      <c r="J7" s="3">
        <v>19</v>
      </c>
      <c r="K7" s="3">
        <v>3</v>
      </c>
      <c r="L7" s="3">
        <v>69</v>
      </c>
    </row>
    <row r="8" spans="1:12">
      <c r="A8" t="s">
        <v>33</v>
      </c>
      <c r="B8" s="3">
        <v>6</v>
      </c>
      <c r="C8" s="3">
        <v>31</v>
      </c>
      <c r="D8" s="3">
        <v>0</v>
      </c>
      <c r="E8" s="3">
        <v>0</v>
      </c>
      <c r="F8" s="3">
        <v>0</v>
      </c>
      <c r="G8" s="3">
        <v>10</v>
      </c>
      <c r="H8" s="3">
        <v>47</v>
      </c>
      <c r="I8" s="3">
        <v>9</v>
      </c>
      <c r="J8" s="3">
        <v>22</v>
      </c>
      <c r="K8" s="3">
        <v>12</v>
      </c>
      <c r="L8" s="3">
        <v>137</v>
      </c>
    </row>
    <row r="9" spans="1:12">
      <c r="A9" t="s">
        <v>34</v>
      </c>
      <c r="B9" s="3">
        <v>7</v>
      </c>
      <c r="C9" s="3">
        <v>8</v>
      </c>
      <c r="D9" s="3">
        <v>0</v>
      </c>
      <c r="E9" s="3">
        <v>6</v>
      </c>
      <c r="F9" s="3">
        <v>0</v>
      </c>
      <c r="G9" s="3">
        <v>0</v>
      </c>
      <c r="H9" s="3">
        <v>10</v>
      </c>
      <c r="I9" s="3">
        <v>0</v>
      </c>
      <c r="J9" s="3">
        <v>15</v>
      </c>
      <c r="K9" s="3">
        <v>1</v>
      </c>
      <c r="L9" s="3">
        <v>47</v>
      </c>
    </row>
    <row r="10" spans="1:12">
      <c r="A10" t="s">
        <v>35</v>
      </c>
      <c r="B10" s="3">
        <v>0</v>
      </c>
      <c r="C10" s="3">
        <v>3</v>
      </c>
      <c r="D10" s="3">
        <v>0</v>
      </c>
      <c r="E10" s="3">
        <v>0</v>
      </c>
      <c r="F10" s="3">
        <v>0</v>
      </c>
      <c r="G10" s="3">
        <v>15</v>
      </c>
      <c r="H10" s="3">
        <v>74</v>
      </c>
      <c r="I10" s="3">
        <v>0</v>
      </c>
      <c r="J10" s="3">
        <v>124</v>
      </c>
      <c r="K10" s="3">
        <v>2</v>
      </c>
      <c r="L10" s="3">
        <v>218</v>
      </c>
    </row>
    <row r="11" spans="1:12">
      <c r="A11" t="s">
        <v>36</v>
      </c>
      <c r="B11" s="3">
        <v>13</v>
      </c>
      <c r="C11" s="3">
        <v>4</v>
      </c>
      <c r="D11" s="3">
        <v>0</v>
      </c>
      <c r="E11" s="3">
        <v>0</v>
      </c>
      <c r="F11" s="3">
        <v>0</v>
      </c>
      <c r="G11" s="3">
        <v>0</v>
      </c>
      <c r="H11" s="3">
        <v>19</v>
      </c>
      <c r="I11" s="3">
        <v>0</v>
      </c>
      <c r="J11" s="3">
        <v>13</v>
      </c>
      <c r="K11" s="3">
        <v>0</v>
      </c>
      <c r="L11" s="3">
        <v>49</v>
      </c>
    </row>
    <row r="12" spans="1:12">
      <c r="A12" t="s">
        <v>37</v>
      </c>
      <c r="B12" s="3">
        <v>62</v>
      </c>
      <c r="C12" s="3">
        <v>61</v>
      </c>
      <c r="D12" s="3">
        <v>14</v>
      </c>
      <c r="E12" s="3">
        <v>8</v>
      </c>
      <c r="F12" s="3">
        <v>17</v>
      </c>
      <c r="G12" s="3">
        <v>19</v>
      </c>
      <c r="H12" s="3">
        <v>344</v>
      </c>
      <c r="I12" s="3">
        <v>0</v>
      </c>
      <c r="J12" s="3">
        <v>153</v>
      </c>
      <c r="K12" s="3">
        <v>9</v>
      </c>
      <c r="L12" s="3">
        <v>687</v>
      </c>
    </row>
    <row r="13" spans="1:12">
      <c r="A13" t="s">
        <v>38</v>
      </c>
      <c r="B13" s="3">
        <v>2</v>
      </c>
      <c r="C13" s="3">
        <v>3</v>
      </c>
      <c r="D13" s="3">
        <v>0</v>
      </c>
      <c r="E13" s="3">
        <v>0</v>
      </c>
      <c r="F13" s="3">
        <v>0</v>
      </c>
      <c r="G13" s="3">
        <v>2</v>
      </c>
      <c r="H13" s="3">
        <v>13</v>
      </c>
      <c r="I13" s="3">
        <v>0</v>
      </c>
      <c r="J13" s="3">
        <v>7</v>
      </c>
      <c r="K13" s="3">
        <v>0</v>
      </c>
      <c r="L13" s="3">
        <v>27</v>
      </c>
    </row>
    <row r="14" spans="1:12">
      <c r="A14" t="s">
        <v>39</v>
      </c>
      <c r="B14" s="3">
        <v>16</v>
      </c>
      <c r="C14" s="3">
        <v>13</v>
      </c>
      <c r="D14" s="3">
        <v>0</v>
      </c>
      <c r="E14" s="3">
        <v>2</v>
      </c>
      <c r="F14" s="3">
        <v>0</v>
      </c>
      <c r="G14" s="3">
        <v>0</v>
      </c>
      <c r="H14" s="3">
        <v>120</v>
      </c>
      <c r="I14" s="3">
        <v>0</v>
      </c>
      <c r="J14" s="3">
        <v>114</v>
      </c>
      <c r="K14" s="3">
        <v>8</v>
      </c>
      <c r="L14" s="3">
        <v>273</v>
      </c>
    </row>
    <row r="15" spans="1:12">
      <c r="A15" t="s">
        <v>40</v>
      </c>
      <c r="B15" s="3">
        <v>1</v>
      </c>
      <c r="C15" s="3">
        <v>30</v>
      </c>
      <c r="D15" s="3">
        <v>0</v>
      </c>
      <c r="E15" s="3">
        <v>0</v>
      </c>
      <c r="F15" s="3">
        <v>9</v>
      </c>
      <c r="G15" s="3">
        <v>0</v>
      </c>
      <c r="H15" s="3">
        <v>197</v>
      </c>
      <c r="I15" s="3">
        <v>0</v>
      </c>
      <c r="J15" s="3">
        <v>24</v>
      </c>
      <c r="K15" s="3">
        <v>4</v>
      </c>
      <c r="L15" s="3">
        <v>265</v>
      </c>
    </row>
    <row r="16" spans="1:12">
      <c r="A16" t="s">
        <v>11</v>
      </c>
      <c r="B16" s="5">
        <f t="shared" ref="B16:L16" si="0">SUM(B2:B14)</f>
        <v>346</v>
      </c>
      <c r="C16" s="5">
        <f t="shared" si="0"/>
        <v>339</v>
      </c>
      <c r="D16" s="5">
        <f t="shared" si="0"/>
        <v>60</v>
      </c>
      <c r="E16" s="5">
        <f t="shared" si="0"/>
        <v>64</v>
      </c>
      <c r="F16" s="5">
        <f t="shared" si="0"/>
        <v>51</v>
      </c>
      <c r="G16" s="5">
        <f t="shared" si="0"/>
        <v>100</v>
      </c>
      <c r="H16" s="5">
        <f t="shared" si="0"/>
        <v>1701</v>
      </c>
      <c r="I16" s="5">
        <f t="shared" si="0"/>
        <v>9</v>
      </c>
      <c r="J16" s="5">
        <f t="shared" si="0"/>
        <v>990</v>
      </c>
      <c r="K16" s="5">
        <f t="shared" si="0"/>
        <v>74</v>
      </c>
      <c r="L16" s="5">
        <f t="shared" si="0"/>
        <v>3734</v>
      </c>
    </row>
    <row r="17" spans="1:1">
      <c r="A17" t="s">
        <v>41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b25f3da-5814-4c1f-99f2-d637de11ca73">
      <Value>5</Value>
    </TaxCatchAll>
    <Categories0 xmlns="2dd3b932-8b30-42c8-9dfc-f00df7d42eda">22</Categories0>
    <_DCDateCreated xmlns="http://schemas.microsoft.com/sharepoint/v3/fields" xsi:nil="true"/>
    <Reporting_x0020_Year xmlns="2dd3b932-8b30-42c8-9dfc-f00df7d42eda">2020</Reporting_x0020_Year>
    <bc7689d2d0d44b4e9f97381cc5883e30 xmlns="cb25f3da-5814-4c1f-99f2-d637de11ca7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Information</TermName>
          <TermId xmlns="http://schemas.microsoft.com/office/infopath/2007/PartnerControls">335406be-2b4e-4b05-853f-3dd6013983e0</TermId>
        </TermInfo>
      </Terms>
    </bc7689d2d0d44b4e9f97381cc5883e30>
    <Status xmlns="2dd3b932-8b30-42c8-9dfc-f00df7d42eda">Draft</Status>
  </documentManagement>
</p:properties>
</file>

<file path=customXml/item2.xml><?xml version="1.0" encoding="utf-8"?>
<?mso-contentType ?>
<FormTemplates xmlns="http://schemas.microsoft.com/sharepoint/v3/contenttype/form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CB2C90A93F69458F177D1470798D8D" ma:contentTypeVersion="170" ma:contentTypeDescription="Create a new document." ma:contentTypeScope="" ma:versionID="d7b25bdb35216f2ca56aa39b29577b7f">
  <xsd:schema xmlns:xsd="http://www.w3.org/2001/XMLSchema" xmlns:xs="http://www.w3.org/2001/XMLSchema" xmlns:p="http://schemas.microsoft.com/office/2006/metadata/properties" xmlns:ns2="cb25f3da-5814-4c1f-99f2-d637de11ca73" xmlns:ns3="http://schemas.microsoft.com/sharepoint/v3/fields" xmlns:ns4="2dd3b932-8b30-42c8-9dfc-f00df7d42eda" targetNamespace="http://schemas.microsoft.com/office/2006/metadata/properties" ma:root="true" ma:fieldsID="2996048809e9b38764878ecd913de75a" ns2:_="" ns3:_="" ns4:_="">
    <xsd:import namespace="cb25f3da-5814-4c1f-99f2-d637de11ca73"/>
    <xsd:import namespace="http://schemas.microsoft.com/sharepoint/v3/fields"/>
    <xsd:import namespace="2dd3b932-8b30-42c8-9dfc-f00df7d42eda"/>
    <xsd:element name="properties">
      <xsd:complexType>
        <xsd:sequence>
          <xsd:element name="documentManagement">
            <xsd:complexType>
              <xsd:all>
                <xsd:element ref="ns3:_DCDateCreated" minOccurs="0"/>
                <xsd:element ref="ns2:bc7689d2d0d44b4e9f97381cc5883e30" minOccurs="0"/>
                <xsd:element ref="ns2:TaxCatchAll" minOccurs="0"/>
                <xsd:element ref="ns4:Categories0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2:SharedWithUsers" minOccurs="0"/>
                <xsd:element ref="ns2:SharedWithDetails" minOccurs="0"/>
                <xsd:element ref="ns4:Reporting_x0020_Year"/>
                <xsd:element ref="ns4:Status" minOccurs="0"/>
                <xsd:element ref="ns4:MediaServiceAutoKeyPoints" minOccurs="0"/>
                <xsd:element ref="ns4:MediaServiceKeyPoints" minOccurs="0"/>
                <xsd:element ref="ns4:MediaServiceObjectDetectorVersion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25f3da-5814-4c1f-99f2-d637de11ca73" elementFormDefault="qualified">
    <xsd:import namespace="http://schemas.microsoft.com/office/2006/documentManagement/types"/>
    <xsd:import namespace="http://schemas.microsoft.com/office/infopath/2007/PartnerControls"/>
    <xsd:element name="bc7689d2d0d44b4e9f97381cc5883e30" ma:index="6" ma:taxonomy="true" ma:internalName="bc7689d2d0d44b4e9f97381cc5883e30" ma:taxonomyFieldName="Document_x0020_Type" ma:displayName="Document Type" ma:readOnly="false" ma:fieldId="{bc7689d2-d0d4-4b4e-9f97-381cc5883e30}" ma:taxonomyMulti="true" ma:sspId="65dceeaf-3781-424a-bbe4-3913337707d3" ma:termSetId="f10db319-1447-498f-81f1-db260ca6ce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7" nillable="true" ma:displayName="Taxonomy Catch All Column" ma:hidden="true" ma:list="{d84eb2e6-1f68-446e-90dd-cbccfe80c32c}" ma:internalName="TaxCatchAll" ma:showField="CatchAllData" ma:web="cb25f3da-5814-4c1f-99f2-d637de11ca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3" nillable="true" ma:displayName="Date Created" ma:description="The date on which this resource was created" ma:format="DateOnly" ma:internalName="_DCDateCreated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3b932-8b30-42c8-9dfc-f00df7d42eda" elementFormDefault="qualified">
    <xsd:import namespace="http://schemas.microsoft.com/office/2006/documentManagement/types"/>
    <xsd:import namespace="http://schemas.microsoft.com/office/infopath/2007/PartnerControls"/>
    <xsd:element name="Categories0" ma:index="10" nillable="true" ma:displayName="Categories" ma:list="{ddca7033-dca3-4299-812d-3bc19566e636}" ma:internalName="Categories0" ma:readOnly="false" ma:showField="Title">
      <xsd:simpleType>
        <xsd:restriction base="dms:Lookup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Reporting_x0020_Year" ma:index="20" ma:displayName="Reporting Year" ma:default="Unfiled" ma:format="Dropdown" ma:internalName="Reporting_x0020_Year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Unfiled"/>
          <xsd:enumeration value="2022"/>
          <xsd:enumeration value="2023"/>
        </xsd:restriction>
      </xsd:simpleType>
    </xsd:element>
    <xsd:element name="Status" ma:index="21" nillable="true" ma:displayName="Status" ma:format="Dropdown" ma:internalName="Status">
      <xsd:simpleType>
        <xsd:restriction base="dms:Choice">
          <xsd:enumeration value="Final"/>
          <xsd:enumeration value="Draft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2336EEAF-2AC4-49C0-826E-72AD2845AC5A}"/>
</file>

<file path=customXml/itemProps2.xml><?xml version="1.0" encoding="utf-8"?>
<ds:datastoreItem xmlns:ds="http://schemas.openxmlformats.org/officeDocument/2006/customXml" ds:itemID="{50E1A8B6-761F-418C-B206-7462865E8C58}"/>
</file>

<file path=customXml/itemProps3.xml><?xml version="1.0" encoding="utf-8"?>
<ds:datastoreItem xmlns:ds="http://schemas.openxmlformats.org/officeDocument/2006/customXml" ds:itemID="{926D3A40-FE40-4FAB-A63F-336D9509FF92}"/>
</file>

<file path=customXml/itemProps4.xml><?xml version="1.0" encoding="utf-8"?>
<ds:datastoreItem xmlns:ds="http://schemas.openxmlformats.org/officeDocument/2006/customXml" ds:itemID="{7048D81E-2519-4235-A22B-1B7296CFAC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Beryl Strawczynski</dc:creator>
  <cp:keywords/>
  <dc:description/>
  <cp:lastModifiedBy>Lili El-Tawil</cp:lastModifiedBy>
  <cp:revision/>
  <dcterms:created xsi:type="dcterms:W3CDTF">2018-08-21T14:05:46Z</dcterms:created>
  <dcterms:modified xsi:type="dcterms:W3CDTF">2024-03-05T21:02:04Z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0x010100B5CB2C90A93F69458F177D1470798D8D</vt:lpwstr>
  </property>
  <property fmtid="{D5CDD505-2E9C-101B-9397-08002B2CF9AE}" pid="3" name="Reporting Year">
    <vt:lpwstr>2019</vt:lpwstr>
  </property>
  <property fmtid="{D5CDD505-2E9C-101B-9397-08002B2CF9AE}" pid="4" name="bc7689d2d0d44b4e9f97381cc5883e30">
    <vt:lpwstr>Information|335406be-2b4e-4b05-853f-3dd6013983e0;Research|f4a2b1bf-d34f-45ae-9597-315e8ee96dd7</vt:lpwstr>
  </property>
  <property fmtid="{D5CDD505-2E9C-101B-9397-08002B2CF9AE}" pid="5" name="Document Type">
    <vt:lpwstr>5;#Information|335406be-2b4e-4b05-853f-3dd6013983e0</vt:lpwstr>
  </property>
  <property fmtid="{D5CDD505-2E9C-101B-9397-08002B2CF9AE}" pid="6" name="Categories0">
    <vt:lpwstr>22</vt:lpwstr>
  </property>
  <property fmtid="{D5CDD505-2E9C-101B-9397-08002B2CF9AE}" pid="7" name="TaxCatchAll">
    <vt:lpwstr>5;#Information|335406be-2b4e-4b05-853f-3dd6013983e0;#57;#Research|f4a2b1bf-d34f-45ae-9597-315e8ee96dd7</vt:lpwstr>
  </property>
  <property fmtid="{D5CDD505-2E9C-101B-9397-08002B2CF9AE}" pid="8" name="_DCDateCreated">
    <vt:lpwstr/>
  </property>
</Properties>
</file>