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43" documentId="13_ncr:1_{D54AEAD0-0016-4309-966E-ACEBB44B0115}" xr6:coauthVersionLast="47" xr6:coauthVersionMax="47" xr10:uidLastSave="{1EC2CDDA-8EA7-4F96-ABA9-3CCDFD62FA86}"/>
  <bookViews>
    <workbookView xWindow="-28920" yWindow="-75" windowWidth="29040" windowHeight="15720" activeTab="1" xr2:uid="{00000000-000D-0000-FFFF-FFFF00000000}"/>
  </bookViews>
  <sheets>
    <sheet name="Table_UD.1.1" sheetId="1" r:id="rId1"/>
    <sheet name="Table_UD.1.2" sheetId="2" r:id="rId2"/>
  </sheets>
  <externalReferences>
    <externalReference r:id="rId3"/>
    <externalReference r:id="rId4"/>
    <externalReference r:id="rId5"/>
  </externalReferences>
  <definedNames>
    <definedName name="Table_UD.1.1">'Table_UD.1.1'!$A$1:$B$17</definedName>
    <definedName name="Table_UD.1.2">'Table_UD.1.2'!$A$1:$B$17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4" i="1"/>
  <c r="F5" i="1"/>
  <c r="F6" i="1"/>
  <c r="F9" i="1"/>
  <c r="E16" i="2"/>
  <c r="E16" i="1"/>
  <c r="D16" i="2"/>
  <c r="D3" i="2"/>
  <c r="D4" i="2"/>
  <c r="D5" i="2"/>
  <c r="D6" i="2"/>
  <c r="D7" i="2"/>
  <c r="D8" i="2"/>
  <c r="D9" i="2"/>
  <c r="D10" i="2"/>
  <c r="D11" i="2"/>
  <c r="D12" i="2"/>
  <c r="D13" i="2"/>
  <c r="D15" i="2"/>
  <c r="D2" i="2"/>
  <c r="D16" i="1"/>
  <c r="D3" i="1"/>
  <c r="D4" i="1"/>
  <c r="D5" i="1"/>
  <c r="D6" i="1"/>
  <c r="D7" i="1"/>
  <c r="D8" i="1"/>
  <c r="D9" i="1"/>
  <c r="D10" i="1"/>
  <c r="D11" i="1"/>
  <c r="D12" i="1"/>
  <c r="D13" i="1"/>
  <c r="D15" i="1"/>
  <c r="D2" i="1"/>
  <c r="C16" i="2"/>
  <c r="C3" i="2"/>
  <c r="C4" i="2"/>
  <c r="C5" i="2"/>
  <c r="C6" i="2"/>
  <c r="C7" i="2"/>
  <c r="C8" i="2"/>
  <c r="C9" i="2"/>
  <c r="C10" i="2"/>
  <c r="C11" i="2"/>
  <c r="C12" i="2"/>
  <c r="C13" i="2"/>
  <c r="C15" i="2"/>
  <c r="C2" i="2"/>
  <c r="C16" i="1"/>
  <c r="C3" i="1"/>
  <c r="C4" i="1"/>
  <c r="C5" i="1"/>
  <c r="C6" i="1"/>
  <c r="C7" i="1"/>
  <c r="C8" i="1"/>
  <c r="C9" i="1"/>
  <c r="C10" i="1"/>
  <c r="C11" i="1"/>
  <c r="C12" i="1"/>
  <c r="C13" i="1"/>
  <c r="C15" i="1"/>
  <c r="C2" i="1"/>
  <c r="F8" i="1" l="1"/>
  <c r="F7" i="1"/>
  <c r="F10" i="1"/>
  <c r="F11" i="1"/>
  <c r="F12" i="1"/>
  <c r="F3" i="1"/>
  <c r="F4" i="1"/>
  <c r="F13" i="1"/>
  <c r="F15" i="1"/>
  <c r="F2" i="1"/>
  <c r="B16" i="1"/>
  <c r="F16" i="1" l="1"/>
  <c r="F6" i="2"/>
  <c r="F7" i="2"/>
  <c r="F8" i="2"/>
  <c r="F4" i="2"/>
  <c r="F11" i="2"/>
  <c r="F12" i="2"/>
  <c r="F15" i="2"/>
  <c r="F10" i="2"/>
  <c r="F13" i="2"/>
  <c r="F9" i="2"/>
  <c r="F5" i="2"/>
  <c r="F3" i="2"/>
  <c r="F2" i="2"/>
  <c r="B16" i="2"/>
  <c r="F16" i="2" l="1"/>
</calcChain>
</file>

<file path=xl/sharedStrings.xml><?xml version="1.0" encoding="utf-8"?>
<sst xmlns="http://schemas.openxmlformats.org/spreadsheetml/2006/main" count="34" uniqueCount="18">
  <si>
    <t>Discipline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</si>
  <si>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</si>
  <si>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</si>
  <si>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</si>
  <si>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</si>
  <si>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</si>
  <si>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</si>
  <si>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</si>
  <si>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</si>
  <si>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</si>
  <si>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</si>
  <si>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</si>
  <si>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</si>
  <si>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Software</t>
  </si>
  <si>
    <t>Other</t>
  </si>
  <si>
    <t>TOTAL</t>
  </si>
  <si>
    <t>Total undergraduate degrees awarded by discipline: 2018 to 2024</t>
  </si>
  <si>
    <t>Total female-identified undergraduate degrees awarded by discipline: 2018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</si>
</sst>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vertical="center" wrapText="1"/>
    </xf>
    <xf numFmtId="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/>
      <sheetData sheetId="4">
        <row r="2">
          <cell r="D2">
            <v>523</v>
          </cell>
          <cell r="G2">
            <v>247</v>
          </cell>
        </row>
        <row r="3">
          <cell r="D3">
            <v>1636</v>
          </cell>
          <cell r="G3">
            <v>607</v>
          </cell>
        </row>
        <row r="4">
          <cell r="D4">
            <v>3066</v>
          </cell>
          <cell r="G4">
            <v>800</v>
          </cell>
        </row>
        <row r="5">
          <cell r="D5">
            <v>1273</v>
          </cell>
          <cell r="G5">
            <v>192</v>
          </cell>
        </row>
        <row r="6">
          <cell r="D6">
            <v>2434</v>
          </cell>
          <cell r="G6">
            <v>377</v>
          </cell>
        </row>
        <row r="7">
          <cell r="D7">
            <v>338</v>
          </cell>
          <cell r="G7">
            <v>67</v>
          </cell>
        </row>
        <row r="8">
          <cell r="D8">
            <v>444</v>
          </cell>
          <cell r="G8">
            <v>148</v>
          </cell>
        </row>
        <row r="9">
          <cell r="D9">
            <v>160</v>
          </cell>
          <cell r="G9">
            <v>63</v>
          </cell>
        </row>
        <row r="10">
          <cell r="D10">
            <v>690</v>
          </cell>
          <cell r="G10">
            <v>205</v>
          </cell>
        </row>
        <row r="11">
          <cell r="D11">
            <v>221</v>
          </cell>
          <cell r="G11">
            <v>84</v>
          </cell>
        </row>
        <row r="12">
          <cell r="D12">
            <v>4530</v>
          </cell>
          <cell r="G12">
            <v>688</v>
          </cell>
        </row>
        <row r="13">
          <cell r="D13">
            <v>276</v>
          </cell>
          <cell r="G13">
            <v>40</v>
          </cell>
        </row>
        <row r="14">
          <cell r="D14">
            <v>1254</v>
          </cell>
          <cell r="G14">
            <v>175</v>
          </cell>
        </row>
        <row r="19">
          <cell r="D19">
            <v>17866</v>
          </cell>
          <cell r="G19">
            <v>3946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2">
          <cell r="D2">
            <v>465</v>
          </cell>
          <cell r="G2">
            <v>235</v>
          </cell>
        </row>
        <row r="3">
          <cell r="D3">
            <v>1438</v>
          </cell>
          <cell r="G3">
            <v>592</v>
          </cell>
        </row>
        <row r="4">
          <cell r="D4">
            <v>2940</v>
          </cell>
          <cell r="G4">
            <v>785</v>
          </cell>
        </row>
        <row r="5">
          <cell r="D5">
            <v>1557</v>
          </cell>
          <cell r="G5">
            <v>268</v>
          </cell>
        </row>
        <row r="6">
          <cell r="D6">
            <v>2574</v>
          </cell>
          <cell r="G6">
            <v>402</v>
          </cell>
        </row>
        <row r="7">
          <cell r="D7">
            <v>266</v>
          </cell>
          <cell r="G7">
            <v>42</v>
          </cell>
        </row>
        <row r="8">
          <cell r="D8">
            <v>535</v>
          </cell>
          <cell r="G8">
            <v>218</v>
          </cell>
        </row>
        <row r="9">
          <cell r="D9">
            <v>165</v>
          </cell>
          <cell r="G9">
            <v>74</v>
          </cell>
        </row>
        <row r="10">
          <cell r="D10">
            <v>726</v>
          </cell>
          <cell r="G10">
            <v>249</v>
          </cell>
        </row>
        <row r="11">
          <cell r="D11">
            <v>242</v>
          </cell>
          <cell r="G11">
            <v>81</v>
          </cell>
        </row>
        <row r="12">
          <cell r="D12">
            <v>4611</v>
          </cell>
          <cell r="G12">
            <v>700</v>
          </cell>
        </row>
        <row r="13">
          <cell r="D13">
            <v>180</v>
          </cell>
          <cell r="G13">
            <v>21</v>
          </cell>
        </row>
        <row r="14">
          <cell r="D14">
            <v>1455</v>
          </cell>
          <cell r="G14">
            <v>229</v>
          </cell>
        </row>
        <row r="19">
          <cell r="D19">
            <v>18185</v>
          </cell>
          <cell r="G19">
            <v>4148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2">
          <cell r="D2">
            <v>629</v>
          </cell>
          <cell r="G2">
            <v>373</v>
          </cell>
        </row>
        <row r="3">
          <cell r="D3">
            <v>1241</v>
          </cell>
          <cell r="G3">
            <v>525</v>
          </cell>
        </row>
        <row r="4">
          <cell r="D4">
            <v>2808</v>
          </cell>
          <cell r="G4">
            <v>809</v>
          </cell>
        </row>
        <row r="5">
          <cell r="D5">
            <v>2054</v>
          </cell>
          <cell r="G5">
            <v>380</v>
          </cell>
        </row>
        <row r="6">
          <cell r="D6">
            <v>2168</v>
          </cell>
          <cell r="G6">
            <v>410</v>
          </cell>
        </row>
        <row r="7">
          <cell r="D7">
            <v>312</v>
          </cell>
          <cell r="G7">
            <v>80</v>
          </cell>
        </row>
        <row r="8">
          <cell r="D8">
            <v>430</v>
          </cell>
          <cell r="G8">
            <v>179</v>
          </cell>
        </row>
        <row r="9">
          <cell r="D9">
            <v>110</v>
          </cell>
          <cell r="G9">
            <v>40</v>
          </cell>
        </row>
        <row r="10">
          <cell r="D10">
            <v>655</v>
          </cell>
          <cell r="G10">
            <v>217</v>
          </cell>
        </row>
        <row r="11">
          <cell r="D11">
            <v>180</v>
          </cell>
          <cell r="G11">
            <v>62</v>
          </cell>
        </row>
        <row r="12">
          <cell r="D12">
            <v>4381</v>
          </cell>
          <cell r="G12">
            <v>765</v>
          </cell>
        </row>
        <row r="13">
          <cell r="D13">
            <v>149</v>
          </cell>
          <cell r="G13">
            <v>26</v>
          </cell>
        </row>
        <row r="14">
          <cell r="D14">
            <v>931</v>
          </cell>
          <cell r="G14">
            <v>255</v>
          </cell>
        </row>
        <row r="15">
          <cell r="D15">
            <v>1928</v>
          </cell>
          <cell r="G15">
            <v>370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zoomScale="115" zoomScaleNormal="115" workbookViewId="0">
      <selection activeCell="A20" sqref="A20"/>
    </sheetView>
  </sheetViews>
  <sheetFormatPr defaultRowHeight="15" x14ac:dyDescent="0.25"/>
  <cols>
    <col min="1" max="1" width="25.7109375" customWidth="1"/>
    <col min="2" max="2" width="9.5703125" bestFit="1" customWidth="1"/>
    <col min="3" max="3" width="9.7109375" customWidth="1"/>
    <col min="4" max="4" width="9.5703125" bestFit="1" customWidth="1"/>
    <col min="5" max="5" width="10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348</v>
      </c>
      <c r="C2" s="1">
        <f>'[1]Total UG Degree by discipline'!D2</f>
        <v>523</v>
      </c>
      <c r="D2" s="1">
        <f>'[2]Total UG Degree by discipline'!$D2</f>
        <v>465</v>
      </c>
      <c r="E2" s="1">
        <v>523</v>
      </c>
      <c r="F2" s="1">
        <f>'[3]Total UG Degree by discipline'!$D2</f>
        <v>629</v>
      </c>
    </row>
    <row r="3" spans="1:6" x14ac:dyDescent="0.25">
      <c r="A3" t="s">
        <v>2</v>
      </c>
      <c r="B3" s="1">
        <v>1660</v>
      </c>
      <c r="C3" s="1">
        <f>'[1]Total UG Degree by discipline'!D3</f>
        <v>1636</v>
      </c>
      <c r="D3" s="1">
        <f>'[2]Total UG Degree by discipline'!$D3</f>
        <v>1438</v>
      </c>
      <c r="E3" s="1">
        <v>1289</v>
      </c>
      <c r="F3" s="1">
        <f>'[3]Total UG Degree by discipline'!$D3</f>
        <v>1241</v>
      </c>
    </row>
    <row r="4" spans="1:6" x14ac:dyDescent="0.25">
      <c r="A4" t="s">
        <v>3</v>
      </c>
      <c r="B4" s="1">
        <v>2767</v>
      </c>
      <c r="C4" s="1">
        <f>'[1]Total UG Degree by discipline'!D4</f>
        <v>3066</v>
      </c>
      <c r="D4" s="1">
        <f>'[2]Total UG Degree by discipline'!$D4</f>
        <v>2940</v>
      </c>
      <c r="E4" s="1">
        <v>2626</v>
      </c>
      <c r="F4" s="1">
        <f>'[3]Total UG Degree by discipline'!$D4</f>
        <v>2808</v>
      </c>
    </row>
    <row r="5" spans="1:6" x14ac:dyDescent="0.25">
      <c r="A5" t="s">
        <v>4</v>
      </c>
      <c r="B5" s="1">
        <v>1187</v>
      </c>
      <c r="C5" s="1">
        <f>'[1]Total UG Degree by discipline'!D5</f>
        <v>1273</v>
      </c>
      <c r="D5" s="1">
        <f>'[2]Total UG Degree by discipline'!$D5</f>
        <v>1557</v>
      </c>
      <c r="E5" s="1">
        <v>1670</v>
      </c>
      <c r="F5" s="1">
        <f>'[3]Total UG Degree by discipline'!$D5</f>
        <v>2054</v>
      </c>
    </row>
    <row r="6" spans="1:6" x14ac:dyDescent="0.25">
      <c r="A6" t="s">
        <v>5</v>
      </c>
      <c r="B6" s="1">
        <v>2207</v>
      </c>
      <c r="C6" s="1">
        <f>'[1]Total UG Degree by discipline'!D6</f>
        <v>2434</v>
      </c>
      <c r="D6" s="1">
        <f>'[2]Total UG Degree by discipline'!$D6</f>
        <v>2574</v>
      </c>
      <c r="E6" s="1">
        <v>2248</v>
      </c>
      <c r="F6" s="1">
        <f>'[3]Total UG Degree by discipline'!$D6</f>
        <v>2168</v>
      </c>
    </row>
    <row r="7" spans="1:6" x14ac:dyDescent="0.25">
      <c r="A7" t="s">
        <v>6</v>
      </c>
      <c r="B7" s="1">
        <v>449</v>
      </c>
      <c r="C7" s="1">
        <f>'[1]Total UG Degree by discipline'!D7</f>
        <v>338</v>
      </c>
      <c r="D7" s="1">
        <f>'[2]Total UG Degree by discipline'!$D7</f>
        <v>266</v>
      </c>
      <c r="E7" s="1">
        <v>290</v>
      </c>
      <c r="F7" s="1">
        <f>'[3]Total UG Degree by discipline'!$D7</f>
        <v>312</v>
      </c>
    </row>
    <row r="8" spans="1:6" x14ac:dyDescent="0.25">
      <c r="A8" t="s">
        <v>7</v>
      </c>
      <c r="B8" s="1">
        <v>303</v>
      </c>
      <c r="C8" s="1">
        <f>'[1]Total UG Degree by discipline'!D8</f>
        <v>444</v>
      </c>
      <c r="D8" s="1">
        <f>'[2]Total UG Degree by discipline'!$D8</f>
        <v>535</v>
      </c>
      <c r="E8" s="1">
        <v>396</v>
      </c>
      <c r="F8" s="1">
        <f>'[3]Total UG Degree by discipline'!$D8</f>
        <v>430</v>
      </c>
    </row>
    <row r="9" spans="1:6" x14ac:dyDescent="0.25">
      <c r="A9" t="s">
        <v>8</v>
      </c>
      <c r="B9" s="1">
        <v>190</v>
      </c>
      <c r="C9" s="1">
        <f>'[1]Total UG Degree by discipline'!D9</f>
        <v>160</v>
      </c>
      <c r="D9" s="1">
        <f>'[2]Total UG Degree by discipline'!$D9</f>
        <v>165</v>
      </c>
      <c r="E9" s="1">
        <v>172</v>
      </c>
      <c r="F9" s="1">
        <f>'[3]Total UG Degree by discipline'!$D9</f>
        <v>110</v>
      </c>
    </row>
    <row r="10" spans="1:6" x14ac:dyDescent="0.25">
      <c r="A10" t="s">
        <v>9</v>
      </c>
      <c r="B10" s="1">
        <v>614</v>
      </c>
      <c r="C10" s="1">
        <f>'[1]Total UG Degree by discipline'!D10</f>
        <v>690</v>
      </c>
      <c r="D10" s="1">
        <f>'[2]Total UG Degree by discipline'!$D10</f>
        <v>726</v>
      </c>
      <c r="E10" s="1">
        <v>687</v>
      </c>
      <c r="F10" s="1">
        <f>'[3]Total UG Degree by discipline'!$D10</f>
        <v>655</v>
      </c>
    </row>
    <row r="11" spans="1:6" x14ac:dyDescent="0.25">
      <c r="A11" t="s">
        <v>10</v>
      </c>
      <c r="B11" s="1">
        <v>221</v>
      </c>
      <c r="C11" s="1">
        <f>'[1]Total UG Degree by discipline'!D11</f>
        <v>221</v>
      </c>
      <c r="D11" s="1">
        <f>'[2]Total UG Degree by discipline'!$D11</f>
        <v>242</v>
      </c>
      <c r="E11" s="1">
        <v>155</v>
      </c>
      <c r="F11" s="1">
        <f>'[3]Total UG Degree by discipline'!$D11</f>
        <v>180</v>
      </c>
    </row>
    <row r="12" spans="1:6" x14ac:dyDescent="0.25">
      <c r="A12" t="s">
        <v>11</v>
      </c>
      <c r="B12" s="1">
        <v>4175</v>
      </c>
      <c r="C12" s="1">
        <f>'[1]Total UG Degree by discipline'!D12</f>
        <v>4530</v>
      </c>
      <c r="D12" s="1">
        <f>'[2]Total UG Degree by discipline'!$D12</f>
        <v>4611</v>
      </c>
      <c r="E12" s="1">
        <v>4341</v>
      </c>
      <c r="F12" s="1">
        <f>'[3]Total UG Degree by discipline'!$D12</f>
        <v>4381</v>
      </c>
    </row>
    <row r="13" spans="1:6" x14ac:dyDescent="0.25">
      <c r="A13" t="s">
        <v>12</v>
      </c>
      <c r="B13" s="1">
        <v>295</v>
      </c>
      <c r="C13" s="1">
        <f>'[1]Total UG Degree by discipline'!D13</f>
        <v>276</v>
      </c>
      <c r="D13" s="1">
        <f>'[2]Total UG Degree by discipline'!$D13</f>
        <v>180</v>
      </c>
      <c r="E13" s="1">
        <v>171</v>
      </c>
      <c r="F13" s="1">
        <f>'[3]Total UG Degree by discipline'!$D13</f>
        <v>149</v>
      </c>
    </row>
    <row r="14" spans="1:6" x14ac:dyDescent="0.25">
      <c r="A14" t="s">
        <v>14</v>
      </c>
      <c r="B14" s="1">
        <v>1256</v>
      </c>
      <c r="C14" s="1">
        <v>1021</v>
      </c>
      <c r="D14" s="1">
        <v>1031</v>
      </c>
      <c r="E14" s="1">
        <v>963</v>
      </c>
      <c r="F14" s="1">
        <f>'[3]Total UG Degree by discipline'!$D14</f>
        <v>931</v>
      </c>
    </row>
    <row r="15" spans="1:6" x14ac:dyDescent="0.25">
      <c r="A15" t="s">
        <v>13</v>
      </c>
      <c r="B15" s="1">
        <v>825</v>
      </c>
      <c r="C15" s="1">
        <f>'[1]Total UG Degree by discipline'!D14</f>
        <v>1254</v>
      </c>
      <c r="D15" s="1">
        <f>'[2]Total UG Degree by discipline'!$D14</f>
        <v>1455</v>
      </c>
      <c r="E15" s="1">
        <v>1620</v>
      </c>
      <c r="F15" s="1">
        <f>'[3]Total UG Degree by discipline'!$D15</f>
        <v>1928</v>
      </c>
    </row>
    <row r="16" spans="1:6" x14ac:dyDescent="0.25">
      <c r="A16" t="s">
        <v>15</v>
      </c>
      <c r="B16" s="1">
        <f>SUM(B2:B15)</f>
        <v>16497</v>
      </c>
      <c r="C16" s="1">
        <f>'[1]Total UG Degree by discipline'!$D$19</f>
        <v>17866</v>
      </c>
      <c r="D16" s="1">
        <f>'[2]Total UG Degree by discipline'!$D$19</f>
        <v>18185</v>
      </c>
      <c r="E16" s="3">
        <f>SUM(E2:E15)</f>
        <v>17151</v>
      </c>
      <c r="F16" s="1">
        <f>SUM(F2:F15)</f>
        <v>17976</v>
      </c>
    </row>
    <row r="17" spans="1:3" x14ac:dyDescent="0.25">
      <c r="A17" t="s">
        <v>16</v>
      </c>
    </row>
    <row r="19" spans="1:3" x14ac:dyDescent="0.25">
      <c r="C19" s="1"/>
    </row>
  </sheetData>
  <sortState xmlns:xlrd2="http://schemas.microsoft.com/office/spreadsheetml/2017/richdata2" ref="A2:B15">
    <sortCondition ref="A2:A15"/>
  </sortState>
  <pageMargins left="0.7" right="0.7" top="0.75" bottom="0.75" header="0.3" footer="0.3"/>
  <pageSetup orientation="portrait" r:id="rId1"/>
  <ignoredErrors>
    <ignoredError sqref="E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C31" sqref="C31"/>
    </sheetView>
  </sheetViews>
  <sheetFormatPr defaultRowHeight="15" x14ac:dyDescent="0.25"/>
  <cols>
    <col min="1" max="1" width="22.14062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2">
        <v>153</v>
      </c>
      <c r="C2">
        <f>'[1]Total UG Degree by discipline'!G2</f>
        <v>247</v>
      </c>
      <c r="D2" s="1">
        <f>'[2]Total UG Degree by discipline'!$G2</f>
        <v>235</v>
      </c>
      <c r="E2">
        <v>257</v>
      </c>
      <c r="F2">
        <f>'[3]Total UG Degree by discipline'!$G2</f>
        <v>373</v>
      </c>
    </row>
    <row r="3" spans="1:6" x14ac:dyDescent="0.25">
      <c r="A3" t="s">
        <v>2</v>
      </c>
      <c r="B3" s="2">
        <v>590</v>
      </c>
      <c r="C3">
        <f>'[1]Total UG Degree by discipline'!G3</f>
        <v>607</v>
      </c>
      <c r="D3" s="1">
        <f>'[2]Total UG Degree by discipline'!$G3</f>
        <v>592</v>
      </c>
      <c r="E3">
        <v>544</v>
      </c>
      <c r="F3">
        <f>'[3]Total UG Degree by discipline'!$G3</f>
        <v>525</v>
      </c>
    </row>
    <row r="4" spans="1:6" x14ac:dyDescent="0.25">
      <c r="A4" t="s">
        <v>3</v>
      </c>
      <c r="B4" s="2">
        <v>705</v>
      </c>
      <c r="C4">
        <f>'[1]Total UG Degree by discipline'!G4</f>
        <v>800</v>
      </c>
      <c r="D4" s="1">
        <f>'[2]Total UG Degree by discipline'!$G4</f>
        <v>785</v>
      </c>
      <c r="E4">
        <v>742</v>
      </c>
      <c r="F4">
        <f>'[3]Total UG Degree by discipline'!$G4</f>
        <v>809</v>
      </c>
    </row>
    <row r="5" spans="1:6" x14ac:dyDescent="0.25">
      <c r="A5" t="s">
        <v>4</v>
      </c>
      <c r="B5" s="2">
        <v>166</v>
      </c>
      <c r="C5">
        <f>'[1]Total UG Degree by discipline'!G5</f>
        <v>192</v>
      </c>
      <c r="D5" s="1">
        <f>'[2]Total UG Degree by discipline'!$G5</f>
        <v>268</v>
      </c>
      <c r="E5">
        <v>291</v>
      </c>
      <c r="F5">
        <f>'[3]Total UG Degree by discipline'!$G5</f>
        <v>380</v>
      </c>
    </row>
    <row r="6" spans="1:6" x14ac:dyDescent="0.25">
      <c r="A6" t="s">
        <v>5</v>
      </c>
      <c r="B6" s="2">
        <v>338</v>
      </c>
      <c r="C6">
        <f>'[1]Total UG Degree by discipline'!G6</f>
        <v>377</v>
      </c>
      <c r="D6" s="1">
        <f>'[2]Total UG Degree by discipline'!$G6</f>
        <v>402</v>
      </c>
      <c r="E6">
        <v>393</v>
      </c>
      <c r="F6">
        <f>'[3]Total UG Degree by discipline'!$G6</f>
        <v>410</v>
      </c>
    </row>
    <row r="7" spans="1:6" x14ac:dyDescent="0.25">
      <c r="A7" t="s">
        <v>6</v>
      </c>
      <c r="B7" s="2">
        <v>90</v>
      </c>
      <c r="C7">
        <f>'[1]Total UG Degree by discipline'!G7</f>
        <v>67</v>
      </c>
      <c r="D7" s="1">
        <f>'[2]Total UG Degree by discipline'!$G7</f>
        <v>42</v>
      </c>
      <c r="E7">
        <v>69</v>
      </c>
      <c r="F7">
        <f>'[3]Total UG Degree by discipline'!$G7</f>
        <v>80</v>
      </c>
    </row>
    <row r="8" spans="1:6" x14ac:dyDescent="0.25">
      <c r="A8" t="s">
        <v>7</v>
      </c>
      <c r="B8" s="2">
        <v>141</v>
      </c>
      <c r="C8">
        <f>'[1]Total UG Degree by discipline'!G8</f>
        <v>148</v>
      </c>
      <c r="D8" s="1">
        <f>'[2]Total UG Degree by discipline'!$G8</f>
        <v>218</v>
      </c>
      <c r="E8">
        <v>137</v>
      </c>
      <c r="F8">
        <f>'[3]Total UG Degree by discipline'!$G8</f>
        <v>179</v>
      </c>
    </row>
    <row r="9" spans="1:6" x14ac:dyDescent="0.25">
      <c r="A9" t="s">
        <v>8</v>
      </c>
      <c r="B9" s="2">
        <v>61</v>
      </c>
      <c r="C9">
        <f>'[1]Total UG Degree by discipline'!G9</f>
        <v>63</v>
      </c>
      <c r="D9" s="1">
        <f>'[2]Total UG Degree by discipline'!$G9</f>
        <v>74</v>
      </c>
      <c r="E9">
        <v>47</v>
      </c>
      <c r="F9">
        <f>'[3]Total UG Degree by discipline'!$G9</f>
        <v>40</v>
      </c>
    </row>
    <row r="10" spans="1:6" x14ac:dyDescent="0.25">
      <c r="A10" t="s">
        <v>9</v>
      </c>
      <c r="B10" s="2">
        <v>202</v>
      </c>
      <c r="C10">
        <f>'[1]Total UG Degree by discipline'!G10</f>
        <v>205</v>
      </c>
      <c r="D10" s="1">
        <f>'[2]Total UG Degree by discipline'!$G10</f>
        <v>249</v>
      </c>
      <c r="E10">
        <v>218</v>
      </c>
      <c r="F10">
        <f>'[3]Total UG Degree by discipline'!$G10</f>
        <v>217</v>
      </c>
    </row>
    <row r="11" spans="1:6" x14ac:dyDescent="0.25">
      <c r="A11" t="s">
        <v>10</v>
      </c>
      <c r="B11" s="2">
        <v>62</v>
      </c>
      <c r="C11">
        <f>'[1]Total UG Degree by discipline'!G11</f>
        <v>84</v>
      </c>
      <c r="D11" s="1">
        <f>'[2]Total UG Degree by discipline'!$G11</f>
        <v>81</v>
      </c>
      <c r="E11">
        <v>49</v>
      </c>
      <c r="F11">
        <f>'[3]Total UG Degree by discipline'!$G11</f>
        <v>62</v>
      </c>
    </row>
    <row r="12" spans="1:6" x14ac:dyDescent="0.25">
      <c r="A12" t="s">
        <v>11</v>
      </c>
      <c r="B12" s="2">
        <v>521</v>
      </c>
      <c r="C12">
        <f>'[1]Total UG Degree by discipline'!G12</f>
        <v>688</v>
      </c>
      <c r="D12" s="1">
        <f>'[2]Total UG Degree by discipline'!$G12</f>
        <v>700</v>
      </c>
      <c r="E12">
        <v>687</v>
      </c>
      <c r="F12">
        <f>'[3]Total UG Degree by discipline'!$G12</f>
        <v>765</v>
      </c>
    </row>
    <row r="13" spans="1:6" x14ac:dyDescent="0.25">
      <c r="A13" t="s">
        <v>12</v>
      </c>
      <c r="B13" s="2">
        <v>51</v>
      </c>
      <c r="C13">
        <f>'[1]Total UG Degree by discipline'!G13</f>
        <v>40</v>
      </c>
      <c r="D13" s="1">
        <f>'[2]Total UG Degree by discipline'!$G13</f>
        <v>21</v>
      </c>
      <c r="E13">
        <v>27</v>
      </c>
      <c r="F13">
        <f>'[3]Total UG Degree by discipline'!$G13</f>
        <v>26</v>
      </c>
    </row>
    <row r="14" spans="1:6" x14ac:dyDescent="0.25">
      <c r="A14" t="s">
        <v>14</v>
      </c>
      <c r="B14" s="2">
        <v>118</v>
      </c>
      <c r="C14">
        <v>253</v>
      </c>
      <c r="D14" s="1">
        <v>252</v>
      </c>
      <c r="E14">
        <v>265</v>
      </c>
      <c r="F14">
        <f>'[3]Total UG Degree by discipline'!$G14</f>
        <v>255</v>
      </c>
    </row>
    <row r="15" spans="1:6" x14ac:dyDescent="0.25">
      <c r="A15" t="s">
        <v>13</v>
      </c>
      <c r="B15" s="2">
        <v>288</v>
      </c>
      <c r="C15">
        <f>'[1]Total UG Degree by discipline'!G14</f>
        <v>175</v>
      </c>
      <c r="D15" s="1">
        <f>'[2]Total UG Degree by discipline'!$G14</f>
        <v>229</v>
      </c>
      <c r="E15">
        <v>273</v>
      </c>
      <c r="F15">
        <f>'[3]Total UG Degree by discipline'!$G15</f>
        <v>370</v>
      </c>
    </row>
    <row r="16" spans="1:6" x14ac:dyDescent="0.25">
      <c r="A16" t="s">
        <v>15</v>
      </c>
      <c r="B16" s="1">
        <f>SUM(B2:B15)</f>
        <v>3486</v>
      </c>
      <c r="C16" s="1">
        <f>'[1]Total UG Degree by discipline'!$G$19</f>
        <v>3946</v>
      </c>
      <c r="D16" s="1">
        <f>'[2]Total UG Degree by discipline'!$G$19</f>
        <v>4148</v>
      </c>
      <c r="E16" s="1">
        <f>SUM(E2:E15)</f>
        <v>3999</v>
      </c>
      <c r="F16" s="1">
        <f>SUM(F2:F15)</f>
        <v>4491</v>
      </c>
    </row>
    <row r="17" spans="1:1" x14ac:dyDescent="0.25">
      <c r="A17" t="s">
        <v>17</v>
      </c>
    </row>
  </sheetData>
  <pageMargins left="0.7" right="0.7" top="0.75" bottom="0.75" header="0.3" footer="0.3"/>
  <ignoredErrors>
    <ignoredError sqref="E1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52CD8-F0F0-4181-8B28-5E076BF70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A9E36-A6B5-451E-9219-290768746D30}">
  <ds:schemaRefs>
    <ds:schemaRef ds:uri="http://www.w3.org/XML/1998/namespace"/>
    <ds:schemaRef ds:uri="http://purl.org/dc/elements/1.1/"/>
    <ds:schemaRef ds:uri="2dd3b932-8b30-42c8-9dfc-f00df7d42eda"/>
    <ds:schemaRef ds:uri="http://schemas.microsoft.com/office/infopath/2007/PartnerControls"/>
    <ds:schemaRef ds:uri="http://schemas.microsoft.com/office/2006/documentManagement/types"/>
    <ds:schemaRef ds:uri="http://schemas.microsoft.com/sharepoint/v3/fields"/>
    <ds:schemaRef ds:uri="http://purl.org/dc/dcmitype/"/>
    <ds:schemaRef ds:uri="http://schemas.openxmlformats.org/package/2006/metadata/core-properties"/>
    <ds:schemaRef ds:uri="cb25f3da-5814-4c1f-99f2-d637de11ca7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0FFB7A6-9056-439E-B7D3-6D6D09A96FF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45ECEFD-C657-42B9-8C22-4B5122A6B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Table_UD.1.1</vt:lpstr>
      <vt:lpstr>Table_UD.1.2</vt:lpstr>
      <vt:lpstr>Table_UD.1.1</vt:lpstr>
      <vt:lpstr>Table_UD.1.2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2018-08-21T14:05:43Z</dcterms:created>
  <dcterms:modified xsi:type="dcterms:W3CDTF">2026-07-15T14:54:48Z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