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English files/"/>
    </mc:Choice>
  </mc:AlternateContent>
  <xr:revisionPtr revIDLastSave="211" documentId="13_ncr:1_{9109E6DB-2E06-4DC2-B1D7-E7E00761B58A}" xr6:coauthVersionLast="47" xr6:coauthVersionMax="47" xr10:uidLastSave="{AD272AEF-F9E7-472E-AE60-8FEE78FB426C}"/>
  <bookViews>
    <workbookView xWindow="-28920" yWindow="-75" windowWidth="29040" windowHeight="15720" firstSheet="5" activeTab="5" xr2:uid="{00000000-000D-0000-FFFF-FFFF00000000}"/>
  </bookViews>
  <sheets>
    <sheet name="Table_UD.3.1" sheetId="1" r:id="rId1"/>
    <sheet name="Table_UD.3.2" sheetId="2" r:id="rId2"/>
    <sheet name="Sheet2" sheetId="6" state="hidden" r:id="rId3"/>
    <sheet name="Table_UD.3.3" sheetId="3" r:id="rId4"/>
    <sheet name="Sheet3" sheetId="7" state="hidden" r:id="rId5"/>
    <sheet name="Table_UD.3.4" sheetId="4" r:id="rId6"/>
    <sheet name="Sheet4" sheetId="8" state="hidden" r:id="rId7"/>
    <sheet name="Sheet1" sheetId="5" state="hidden" r:id="rId8"/>
  </sheets>
  <externalReferences>
    <externalReference r:id="rId9"/>
    <externalReference r:id="rId10"/>
    <externalReference r:id="rId11"/>
  </externalReferences>
  <definedNames>
    <definedName name="_xlnm._FilterDatabase" localSheetId="3" hidden="1">'Table_UD.3.3'!$A$1:$P$48</definedName>
    <definedName name="_xlnm._FilterDatabase" localSheetId="5" hidden="1">'Table_UD.3.4'!$A$1:$O$48</definedName>
    <definedName name="Table_UD.3.1">'Table_UD.3.1'!$A$1:$B$48</definedName>
    <definedName name="Table_UD.3.2">'Table_UD.3.2'!$A$1:$B$48</definedName>
    <definedName name="Table_UD.3.3">'Table_UD.3.3'!$A$1:$O$48</definedName>
    <definedName name="Table_UD.3.4">'Table_UD.3.4'!$A$1:$O$48</definedName>
  </definedNames>
  <calcPr calcId="191028"/>
  <pivotCaches>
    <pivotCache cacheId="12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C3" i="4"/>
  <c r="D3" i="4"/>
  <c r="E3" i="4"/>
  <c r="F3" i="4"/>
  <c r="G3" i="4"/>
  <c r="H3" i="4"/>
  <c r="I3" i="4"/>
  <c r="J3" i="4"/>
  <c r="K3" i="4"/>
  <c r="L3" i="4"/>
  <c r="M3" i="4"/>
  <c r="N3" i="4"/>
  <c r="O3" i="4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B5" i="4"/>
  <c r="C5" i="4"/>
  <c r="D5" i="4"/>
  <c r="E5" i="4"/>
  <c r="F5" i="4"/>
  <c r="G5" i="4"/>
  <c r="H5" i="4"/>
  <c r="I5" i="4"/>
  <c r="J5" i="4"/>
  <c r="K5" i="4"/>
  <c r="L5" i="4"/>
  <c r="M5" i="4"/>
  <c r="N5" i="4"/>
  <c r="O5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C2" i="4"/>
  <c r="D2" i="4"/>
  <c r="E2" i="4"/>
  <c r="F2" i="4"/>
  <c r="G2" i="4"/>
  <c r="H2" i="4"/>
  <c r="I2" i="4"/>
  <c r="J2" i="4"/>
  <c r="K2" i="4"/>
  <c r="L2" i="4"/>
  <c r="M2" i="4"/>
  <c r="N2" i="4"/>
  <c r="O2" i="4"/>
  <c r="P27" i="4"/>
  <c r="B2" i="4"/>
  <c r="B3" i="3"/>
  <c r="C3" i="3"/>
  <c r="D3" i="3"/>
  <c r="E3" i="3"/>
  <c r="F3" i="3"/>
  <c r="G3" i="3"/>
  <c r="H3" i="3"/>
  <c r="I3" i="3"/>
  <c r="J3" i="3"/>
  <c r="K3" i="3"/>
  <c r="L3" i="3"/>
  <c r="M3" i="3"/>
  <c r="N3" i="3"/>
  <c r="O3" i="3"/>
  <c r="B4" i="3"/>
  <c r="C4" i="3"/>
  <c r="D4" i="3"/>
  <c r="E4" i="3"/>
  <c r="F4" i="3"/>
  <c r="G4" i="3"/>
  <c r="H4" i="3"/>
  <c r="I4" i="3"/>
  <c r="J4" i="3"/>
  <c r="K4" i="3"/>
  <c r="L4" i="3"/>
  <c r="M4" i="3"/>
  <c r="N4" i="3"/>
  <c r="O4" i="3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B6" i="3"/>
  <c r="C6" i="3"/>
  <c r="D6" i="3"/>
  <c r="E6" i="3"/>
  <c r="F6" i="3"/>
  <c r="G6" i="3"/>
  <c r="H6" i="3"/>
  <c r="I6" i="3"/>
  <c r="J6" i="3"/>
  <c r="K6" i="3"/>
  <c r="L6" i="3"/>
  <c r="M6" i="3"/>
  <c r="N6" i="3"/>
  <c r="O6" i="3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B8" i="3"/>
  <c r="C8" i="3"/>
  <c r="D8" i="3"/>
  <c r="E8" i="3"/>
  <c r="F8" i="3"/>
  <c r="G8" i="3"/>
  <c r="H8" i="3"/>
  <c r="I8" i="3"/>
  <c r="J8" i="3"/>
  <c r="K8" i="3"/>
  <c r="L8" i="3"/>
  <c r="M8" i="3"/>
  <c r="N8" i="3"/>
  <c r="O8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B10" i="3"/>
  <c r="C10" i="3"/>
  <c r="D10" i="3"/>
  <c r="E10" i="3"/>
  <c r="F10" i="3"/>
  <c r="G10" i="3"/>
  <c r="H10" i="3"/>
  <c r="I10" i="3"/>
  <c r="J10" i="3"/>
  <c r="K10" i="3"/>
  <c r="L10" i="3"/>
  <c r="M10" i="3"/>
  <c r="N10" i="3"/>
  <c r="O10" i="3"/>
  <c r="B11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B12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B13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B15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B17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B18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B19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B20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B23" i="3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B27" i="3"/>
  <c r="C27" i="3"/>
  <c r="D27" i="3"/>
  <c r="E27" i="3"/>
  <c r="F27" i="3"/>
  <c r="G27" i="3"/>
  <c r="H27" i="3"/>
  <c r="I27" i="3"/>
  <c r="J27" i="3"/>
  <c r="K27" i="3"/>
  <c r="L27" i="3"/>
  <c r="M27" i="3"/>
  <c r="N27" i="3"/>
  <c r="O27" i="3"/>
  <c r="B28" i="3"/>
  <c r="C28" i="3"/>
  <c r="D28" i="3"/>
  <c r="E28" i="3"/>
  <c r="F28" i="3"/>
  <c r="G28" i="3"/>
  <c r="H28" i="3"/>
  <c r="I28" i="3"/>
  <c r="J28" i="3"/>
  <c r="K28" i="3"/>
  <c r="L28" i="3"/>
  <c r="M28" i="3"/>
  <c r="N28" i="3"/>
  <c r="O28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B30" i="3"/>
  <c r="C30" i="3"/>
  <c r="D30" i="3"/>
  <c r="E30" i="3"/>
  <c r="F30" i="3"/>
  <c r="G30" i="3"/>
  <c r="H30" i="3"/>
  <c r="I30" i="3"/>
  <c r="J30" i="3"/>
  <c r="K30" i="3"/>
  <c r="L30" i="3"/>
  <c r="M30" i="3"/>
  <c r="N30" i="3"/>
  <c r="O30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B33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B35" i="3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B36" i="3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B37" i="3"/>
  <c r="C37" i="3"/>
  <c r="D37" i="3"/>
  <c r="E37" i="3"/>
  <c r="F37" i="3"/>
  <c r="G37" i="3"/>
  <c r="H37" i="3"/>
  <c r="I37" i="3"/>
  <c r="J37" i="3"/>
  <c r="K37" i="3"/>
  <c r="L37" i="3"/>
  <c r="M37" i="3"/>
  <c r="N37" i="3"/>
  <c r="O37" i="3"/>
  <c r="B3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B39" i="3"/>
  <c r="C39" i="3"/>
  <c r="D39" i="3"/>
  <c r="E39" i="3"/>
  <c r="F39" i="3"/>
  <c r="G39" i="3"/>
  <c r="H39" i="3"/>
  <c r="I39" i="3"/>
  <c r="J39" i="3"/>
  <c r="K39" i="3"/>
  <c r="L39" i="3"/>
  <c r="M39" i="3"/>
  <c r="N39" i="3"/>
  <c r="O39" i="3"/>
  <c r="B40" i="3"/>
  <c r="C40" i="3"/>
  <c r="D40" i="3"/>
  <c r="E40" i="3"/>
  <c r="F40" i="3"/>
  <c r="G40" i="3"/>
  <c r="H40" i="3"/>
  <c r="I40" i="3"/>
  <c r="J40" i="3"/>
  <c r="K40" i="3"/>
  <c r="L40" i="3"/>
  <c r="M40" i="3"/>
  <c r="N40" i="3"/>
  <c r="O40" i="3"/>
  <c r="B41" i="3"/>
  <c r="C41" i="3"/>
  <c r="D41" i="3"/>
  <c r="E41" i="3"/>
  <c r="F41" i="3"/>
  <c r="G41" i="3"/>
  <c r="H41" i="3"/>
  <c r="I41" i="3"/>
  <c r="J41" i="3"/>
  <c r="K41" i="3"/>
  <c r="L41" i="3"/>
  <c r="M41" i="3"/>
  <c r="N41" i="3"/>
  <c r="O41" i="3"/>
  <c r="B42" i="3"/>
  <c r="C42" i="3"/>
  <c r="D42" i="3"/>
  <c r="E42" i="3"/>
  <c r="F42" i="3"/>
  <c r="G42" i="3"/>
  <c r="H42" i="3"/>
  <c r="I42" i="3"/>
  <c r="J42" i="3"/>
  <c r="K42" i="3"/>
  <c r="L42" i="3"/>
  <c r="M42" i="3"/>
  <c r="N42" i="3"/>
  <c r="O42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B46" i="3"/>
  <c r="C46" i="3"/>
  <c r="D46" i="3"/>
  <c r="E46" i="3"/>
  <c r="F46" i="3"/>
  <c r="G46" i="3"/>
  <c r="H46" i="3"/>
  <c r="I46" i="3"/>
  <c r="J46" i="3"/>
  <c r="K46" i="3"/>
  <c r="L46" i="3"/>
  <c r="M46" i="3"/>
  <c r="N46" i="3"/>
  <c r="O46" i="3"/>
  <c r="C2" i="3"/>
  <c r="D2" i="3"/>
  <c r="E2" i="3"/>
  <c r="F2" i="3"/>
  <c r="G2" i="3"/>
  <c r="H2" i="3"/>
  <c r="I2" i="3"/>
  <c r="J2" i="3"/>
  <c r="K2" i="3"/>
  <c r="L2" i="3"/>
  <c r="M2" i="3"/>
  <c r="N2" i="3"/>
  <c r="O2" i="3"/>
  <c r="F3" i="2"/>
  <c r="F4" i="2"/>
  <c r="F5" i="2"/>
  <c r="F6" i="2"/>
  <c r="F7" i="2"/>
  <c r="F8" i="2"/>
  <c r="F9" i="2"/>
  <c r="F10" i="2"/>
  <c r="F11" i="2"/>
  <c r="F12" i="2"/>
  <c r="F13" i="2"/>
  <c r="F14" i="2"/>
  <c r="F16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2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2" i="1"/>
  <c r="F47" i="1" s="1"/>
  <c r="E2" i="2"/>
  <c r="E3" i="2"/>
  <c r="E4" i="2"/>
  <c r="E5" i="2"/>
  <c r="E6" i="2"/>
  <c r="E7" i="2"/>
  <c r="E8" i="2"/>
  <c r="E9" i="2"/>
  <c r="E10" i="2"/>
  <c r="E11" i="2"/>
  <c r="E12" i="2"/>
  <c r="E13" i="2"/>
  <c r="E14" i="2"/>
  <c r="E17" i="2"/>
  <c r="E28" i="2"/>
  <c r="E29" i="2"/>
  <c r="E30" i="2"/>
  <c r="E33" i="2"/>
  <c r="E44" i="2"/>
  <c r="E20" i="2"/>
  <c r="E21" i="2"/>
  <c r="E22" i="2"/>
  <c r="E23" i="2"/>
  <c r="E24" i="2"/>
  <c r="E25" i="2"/>
  <c r="E27" i="2"/>
  <c r="E31" i="2"/>
  <c r="E34" i="2"/>
  <c r="E35" i="2"/>
  <c r="E36" i="2"/>
  <c r="E37" i="2"/>
  <c r="E38" i="2"/>
  <c r="E39" i="2"/>
  <c r="E40" i="2"/>
  <c r="E41" i="2"/>
  <c r="E42" i="2"/>
  <c r="E43" i="2"/>
  <c r="E45" i="2"/>
  <c r="E46" i="2"/>
  <c r="E2" i="1"/>
  <c r="E3" i="1"/>
  <c r="E4" i="1"/>
  <c r="E5" i="1"/>
  <c r="E6" i="1"/>
  <c r="E7" i="1"/>
  <c r="E8" i="1"/>
  <c r="E9" i="1"/>
  <c r="E10" i="1"/>
  <c r="E11" i="1"/>
  <c r="E12" i="1"/>
  <c r="E13" i="1"/>
  <c r="E14" i="1"/>
  <c r="E17" i="1"/>
  <c r="E28" i="1"/>
  <c r="E29" i="1"/>
  <c r="E30" i="1"/>
  <c r="E33" i="1"/>
  <c r="E44" i="1"/>
  <c r="E20" i="1"/>
  <c r="E21" i="1"/>
  <c r="E22" i="1"/>
  <c r="E23" i="1"/>
  <c r="E24" i="1"/>
  <c r="E25" i="1"/>
  <c r="E27" i="1"/>
  <c r="E31" i="1"/>
  <c r="E34" i="1"/>
  <c r="E35" i="1"/>
  <c r="E36" i="1"/>
  <c r="E37" i="1"/>
  <c r="E38" i="1"/>
  <c r="E39" i="1"/>
  <c r="E40" i="1"/>
  <c r="E41" i="1"/>
  <c r="E42" i="1"/>
  <c r="E43" i="1"/>
  <c r="E45" i="1"/>
  <c r="E46" i="1"/>
  <c r="D47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7" i="2"/>
  <c r="D28" i="2"/>
  <c r="D29" i="2"/>
  <c r="D30" i="2"/>
  <c r="D33" i="2"/>
  <c r="D44" i="2"/>
  <c r="D20" i="2"/>
  <c r="D21" i="2"/>
  <c r="D22" i="2"/>
  <c r="D23" i="2"/>
  <c r="D24" i="2"/>
  <c r="D25" i="2"/>
  <c r="D27" i="2"/>
  <c r="D31" i="2"/>
  <c r="D32" i="2"/>
  <c r="D34" i="2"/>
  <c r="D35" i="2"/>
  <c r="D36" i="2"/>
  <c r="D37" i="2"/>
  <c r="D38" i="2"/>
  <c r="D39" i="2"/>
  <c r="D40" i="2"/>
  <c r="D41" i="2"/>
  <c r="D42" i="2"/>
  <c r="D43" i="2"/>
  <c r="D45" i="2"/>
  <c r="D26" i="2"/>
  <c r="D46" i="2"/>
  <c r="D47" i="1"/>
  <c r="D3" i="1"/>
  <c r="D4" i="1"/>
  <c r="D5" i="1"/>
  <c r="D6" i="1"/>
  <c r="D7" i="1"/>
  <c r="D8" i="1"/>
  <c r="D9" i="1"/>
  <c r="D10" i="1"/>
  <c r="D11" i="1"/>
  <c r="D12" i="1"/>
  <c r="D13" i="1"/>
  <c r="D14" i="1"/>
  <c r="D17" i="1"/>
  <c r="D28" i="1"/>
  <c r="D29" i="1"/>
  <c r="D30" i="1"/>
  <c r="D33" i="1"/>
  <c r="D44" i="1"/>
  <c r="D20" i="1"/>
  <c r="D21" i="1"/>
  <c r="D22" i="1"/>
  <c r="D23" i="1"/>
  <c r="D24" i="1"/>
  <c r="D25" i="1"/>
  <c r="D27" i="1"/>
  <c r="D31" i="1"/>
  <c r="D32" i="1"/>
  <c r="D34" i="1"/>
  <c r="D35" i="1"/>
  <c r="D36" i="1"/>
  <c r="D37" i="1"/>
  <c r="D38" i="1"/>
  <c r="D39" i="1"/>
  <c r="D40" i="1"/>
  <c r="D41" i="1"/>
  <c r="D42" i="1"/>
  <c r="D43" i="1"/>
  <c r="D45" i="1"/>
  <c r="D46" i="1"/>
  <c r="D2" i="1"/>
  <c r="B2" i="3"/>
  <c r="F47" i="2" l="1"/>
  <c r="O47" i="3"/>
  <c r="N47" i="3"/>
  <c r="K47" i="3"/>
  <c r="I47" i="3"/>
  <c r="G47" i="3"/>
  <c r="E47" i="3"/>
  <c r="C47" i="3"/>
  <c r="M47" i="3"/>
  <c r="L47" i="3"/>
  <c r="J47" i="3"/>
  <c r="H47" i="3"/>
  <c r="F47" i="3"/>
  <c r="D47" i="3"/>
  <c r="P46" i="3"/>
  <c r="P3" i="3"/>
  <c r="P6" i="3"/>
  <c r="P8" i="3"/>
  <c r="P10" i="3"/>
  <c r="P12" i="3"/>
  <c r="P14" i="3"/>
  <c r="P19" i="3"/>
  <c r="P21" i="3"/>
  <c r="P23" i="3"/>
  <c r="P25" i="3"/>
  <c r="P29" i="3"/>
  <c r="P31" i="3"/>
  <c r="P33" i="3"/>
  <c r="P35" i="3"/>
  <c r="P37" i="3"/>
  <c r="P39" i="3"/>
  <c r="P41" i="3"/>
  <c r="P43" i="3"/>
  <c r="P45" i="3"/>
  <c r="P4" i="3"/>
  <c r="P5" i="3"/>
  <c r="P7" i="3"/>
  <c r="P9" i="3"/>
  <c r="P11" i="3"/>
  <c r="P13" i="3"/>
  <c r="P18" i="3"/>
  <c r="P20" i="3"/>
  <c r="P22" i="3"/>
  <c r="P24" i="3"/>
  <c r="P26" i="3"/>
  <c r="P27" i="3"/>
  <c r="P30" i="3"/>
  <c r="P32" i="3"/>
  <c r="P34" i="3"/>
  <c r="P36" i="3"/>
  <c r="P38" i="3"/>
  <c r="P40" i="3"/>
  <c r="P42" i="3"/>
  <c r="P44" i="3"/>
  <c r="P2" i="4"/>
  <c r="P46" i="4"/>
  <c r="P21" i="4"/>
  <c r="P8" i="4"/>
  <c r="P5" i="4"/>
  <c r="P40" i="4"/>
  <c r="P2" i="3"/>
  <c r="B47" i="3"/>
  <c r="P47" i="3" s="1"/>
  <c r="P17" i="3"/>
  <c r="P28" i="3"/>
  <c r="E47" i="2"/>
  <c r="E47" i="1"/>
  <c r="C47" i="2"/>
  <c r="C3" i="2"/>
  <c r="C4" i="2"/>
  <c r="C5" i="2"/>
  <c r="C6" i="2"/>
  <c r="C7" i="2"/>
  <c r="C8" i="2"/>
  <c r="C9" i="2"/>
  <c r="C10" i="2"/>
  <c r="C11" i="2"/>
  <c r="C12" i="2"/>
  <c r="C13" i="2"/>
  <c r="C14" i="2"/>
  <c r="C17" i="2"/>
  <c r="C28" i="2"/>
  <c r="C29" i="2"/>
  <c r="C30" i="2"/>
  <c r="C33" i="2"/>
  <c r="C44" i="2"/>
  <c r="C20" i="2"/>
  <c r="C21" i="2"/>
  <c r="C22" i="2"/>
  <c r="C23" i="2"/>
  <c r="C24" i="2"/>
  <c r="C25" i="2"/>
  <c r="C27" i="2"/>
  <c r="C31" i="2"/>
  <c r="C32" i="2"/>
  <c r="C34" i="2"/>
  <c r="C35" i="2"/>
  <c r="C36" i="2"/>
  <c r="C37" i="2"/>
  <c r="C38" i="2"/>
  <c r="C39" i="2"/>
  <c r="C40" i="2"/>
  <c r="C41" i="2"/>
  <c r="C42" i="2"/>
  <c r="C43" i="2"/>
  <c r="C45" i="2"/>
  <c r="C26" i="2"/>
  <c r="C46" i="2"/>
  <c r="C2" i="2"/>
  <c r="C47" i="1"/>
  <c r="C3" i="1"/>
  <c r="C4" i="1"/>
  <c r="C5" i="1"/>
  <c r="C6" i="1"/>
  <c r="C7" i="1"/>
  <c r="C8" i="1"/>
  <c r="C9" i="1"/>
  <c r="C10" i="1"/>
  <c r="C11" i="1"/>
  <c r="C12" i="1"/>
  <c r="C13" i="1"/>
  <c r="C14" i="1"/>
  <c r="C17" i="1"/>
  <c r="C28" i="1"/>
  <c r="C29" i="1"/>
  <c r="C30" i="1"/>
  <c r="C33" i="1"/>
  <c r="C44" i="1"/>
  <c r="C20" i="1"/>
  <c r="C21" i="1"/>
  <c r="C22" i="1"/>
  <c r="C23" i="1"/>
  <c r="C24" i="1"/>
  <c r="C25" i="1"/>
  <c r="C27" i="1"/>
  <c r="C31" i="1"/>
  <c r="C32" i="1"/>
  <c r="C34" i="1"/>
  <c r="C35" i="1"/>
  <c r="C36" i="1"/>
  <c r="C37" i="1"/>
  <c r="C38" i="1"/>
  <c r="C39" i="1"/>
  <c r="C40" i="1"/>
  <c r="C41" i="1"/>
  <c r="C42" i="1"/>
  <c r="C43" i="1"/>
  <c r="C45" i="1"/>
  <c r="C46" i="1"/>
  <c r="C2" i="1"/>
  <c r="P32" i="4" l="1"/>
  <c r="O47" i="4"/>
  <c r="P34" i="4"/>
  <c r="P14" i="4"/>
  <c r="P23" i="4"/>
  <c r="P7" i="4"/>
  <c r="P11" i="4"/>
  <c r="B47" i="4"/>
  <c r="P18" i="4"/>
  <c r="P6" i="4"/>
  <c r="P16" i="4"/>
  <c r="P24" i="4"/>
  <c r="P35" i="4"/>
  <c r="F47" i="4"/>
  <c r="P15" i="4"/>
  <c r="P17" i="4"/>
  <c r="P30" i="4"/>
  <c r="P44" i="4"/>
  <c r="P28" i="4"/>
  <c r="P39" i="4"/>
  <c r="I47" i="4"/>
  <c r="P38" i="4"/>
  <c r="P42" i="4"/>
  <c r="D47" i="4"/>
  <c r="P45" i="4"/>
  <c r="P31" i="4"/>
  <c r="P9" i="4"/>
  <c r="P12" i="4"/>
  <c r="P43" i="4"/>
  <c r="P36" i="4"/>
  <c r="L47" i="4"/>
  <c r="J47" i="4"/>
  <c r="P29" i="4"/>
  <c r="K47" i="4"/>
  <c r="P4" i="4"/>
  <c r="P33" i="4"/>
  <c r="P41" i="4"/>
  <c r="P19" i="4"/>
  <c r="M47" i="4"/>
  <c r="P13" i="4"/>
  <c r="P22" i="4"/>
  <c r="P20" i="4"/>
  <c r="B47" i="2"/>
  <c r="P3" i="4" l="1"/>
  <c r="N47" i="4"/>
  <c r="P26" i="4"/>
  <c r="G47" i="4"/>
  <c r="P37" i="4"/>
  <c r="H47" i="4"/>
  <c r="P25" i="4"/>
  <c r="E47" i="4"/>
  <c r="P10" i="4"/>
  <c r="C47" i="4"/>
  <c r="B47" i="1"/>
  <c r="P47" i="4" l="1"/>
</calcChain>
</file>

<file path=xl/sharedStrings.xml><?xml version="1.0" encoding="utf-8"?>
<sst xmlns="http://schemas.openxmlformats.org/spreadsheetml/2006/main" count="446" uniqueCount="72">
  <si>
    <t>Institution</t>
  </si>
  <si>
    <t>British Columbia Institute of Technology</t>
  </si>
  <si>
    <t>Carleton University</t>
  </si>
  <si>
    <t>N/A</t>
  </si>
  <si>
    <t>Concordia University</t>
  </si>
  <si>
    <t>Conestoga College</t>
  </si>
  <si>
    <t>Dalhousie University</t>
  </si>
  <si>
    <t>École de technologie supérieure</t>
  </si>
  <si>
    <t>École Polytechnique de Montréal</t>
  </si>
  <si>
    <t>Lakehead University</t>
  </si>
  <si>
    <t>Laurentian University</t>
  </si>
  <si>
    <t>McGill University</t>
  </si>
  <si>
    <t>McMaster University</t>
  </si>
  <si>
    <t>Memorial University of Newfoundland</t>
  </si>
  <si>
    <t>Queen's University</t>
  </si>
  <si>
    <t>Seneca Polytechnic</t>
  </si>
  <si>
    <t>Simon Fraser University</t>
  </si>
  <si>
    <t>Royal Military College of Canada</t>
  </si>
  <si>
    <t>Thompson Rivers University</t>
  </si>
  <si>
    <t>Toronto Metropolitan University</t>
  </si>
  <si>
    <t>Université de Moncton</t>
  </si>
  <si>
    <t>Université de Sherbrooke</t>
  </si>
  <si>
    <t>Université du Québec à Chicoutimi</t>
  </si>
  <si>
    <t>Université du Québec à Rimouski</t>
  </si>
  <si>
    <t>Université du Québec à Trois-Rivières</t>
  </si>
  <si>
    <t>Université du Québec en Abitibi-Témiscamingue</t>
  </si>
  <si>
    <t>Université du Québec en Outaouais</t>
  </si>
  <si>
    <t>Université Laval</t>
  </si>
  <si>
    <t>University of Alberta</t>
  </si>
  <si>
    <t>University of British Columbia</t>
  </si>
  <si>
    <t>University of British Columbia, Okanagan</t>
  </si>
  <si>
    <t>University of Calgary</t>
  </si>
  <si>
    <t>University of Guelph</t>
  </si>
  <si>
    <t>University of Manitoba</t>
  </si>
  <si>
    <t>University of New Brunswick</t>
  </si>
  <si>
    <t>University of Northern British Columbia</t>
  </si>
  <si>
    <t>University of Ontario Institute of Technology</t>
  </si>
  <si>
    <t>University of Ottawa</t>
  </si>
  <si>
    <t>University of Prince Edward Island</t>
  </si>
  <si>
    <t>University of Regina</t>
  </si>
  <si>
    <t>University of Saskatchewan</t>
  </si>
  <si>
    <t>University of Toronto</t>
  </si>
  <si>
    <t>University of Victoria</t>
  </si>
  <si>
    <t>University of Waterloo</t>
  </si>
  <si>
    <t>University of Western Ontario</t>
  </si>
  <si>
    <t>University of Windsor</t>
  </si>
  <si>
    <t>York University</t>
  </si>
  <si>
    <t>TOTAL</t>
  </si>
  <si>
    <t>Total undergraduate degrees awarded by institution: 2018 to 2024</t>
  </si>
  <si>
    <t>Total female-identified undergraduate degrees awarded by institution: 2018 to 2024</t>
  </si>
  <si>
    <t>Row Labels</t>
  </si>
  <si>
    <t>Sum of Total Undergrad degrees Female EDAS UD3.2</t>
  </si>
  <si>
    <t>(blank)</t>
  </si>
  <si>
    <t>Ryerson University</t>
  </si>
  <si>
    <t>Grand Total</t>
  </si>
  <si>
    <t>Biosystems</t>
  </si>
  <si>
    <t>Chemical</t>
  </si>
  <si>
    <t>Civil</t>
  </si>
  <si>
    <t>Computer</t>
  </si>
  <si>
    <t>Electrical</t>
  </si>
  <si>
    <t>Engineering Physics</t>
  </si>
  <si>
    <t>Environmental</t>
  </si>
  <si>
    <t>Geological</t>
  </si>
  <si>
    <t>Industrial or Manufacturing</t>
  </si>
  <si>
    <t>Materials or Metallurgical</t>
  </si>
  <si>
    <t>Mechanical</t>
  </si>
  <si>
    <t>Mining or Mineral</t>
  </si>
  <si>
    <t>Other</t>
  </si>
  <si>
    <t>Software</t>
  </si>
  <si>
    <t>Total</t>
  </si>
  <si>
    <t>Total undergraduate degrees awarded by institution &amp; discipline: 2024</t>
  </si>
  <si>
    <t>Total female-identified undergraduate degrees awarded by institution and discipline: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</si>
</sst>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3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165" fontId="0" fillId="0" borderId="0" xfId="1" applyNumberFormat="1" applyFont="1"/>
    <xf numFmtId="0" fontId="2" fillId="2" borderId="2" xfId="0" applyFont="1" applyFill="1" applyBorder="1"/>
    <xf numFmtId="0" fontId="0" fillId="0" borderId="0" xfId="0" pivotButton="1"/>
    <xf numFmtId="0" fontId="3" fillId="0" borderId="0" xfId="0" applyFont="1"/>
    <xf numFmtId="3" fontId="0" fillId="0" borderId="0" xfId="0" applyNumberFormat="1" applyAlignment="1">
      <alignment horizontal="center" vertical="center"/>
    </xf>
  </cellXfs>
  <cellStyles count="2">
    <cellStyle name="Comma" xfId="1" builtinId="3"/>
    <cellStyle name="Normal" xfId="0" builtinId="0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grees%20awarded%20survey%20master%20file%202025.xlsx" TargetMode="External"/><Relationship Id="rId2" Type="http://schemas.openxmlformats.org/officeDocument/2006/relationships/externalLinkPath" Target="https://engineerscanada.sharepoint.com/sp/OAM/CAP/Degrees%20awarded%20survey%20master%20file%202025.xlsx" TargetMode="External"/><Relationship Id="rId1" Type="http://schemas.openxmlformats.org/officeDocument/2006/relationships/externalLinkPath" Target="/sp/OAM/CAP/Degrees%20awarded%20survey%20master%20fil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master%20file%202020.xlsx" TargetMode="External"/><Relationship Id="rId1" Type="http://schemas.openxmlformats.org/officeDocument/2006/relationships/externalLinkPath" Target="/sp/OAM/CAP/Degrees%20master%20file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grees%20Awarded%202021%20Master%20File.xlsx" TargetMode="External"/><Relationship Id="rId1" Type="http://schemas.openxmlformats.org/officeDocument/2006/relationships/externalLinkPath" Target="/sp/OAM/CAP/Degrees%20Awarded%202021%20Master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DegreesawardedsurveyEnqut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/>
      <sheetData sheetId="1"/>
      <sheetData sheetId="2"/>
      <sheetData sheetId="3">
        <row r="2">
          <cell r="D2">
            <v>97</v>
          </cell>
          <cell r="G2">
            <v>10</v>
          </cell>
        </row>
        <row r="3">
          <cell r="D3">
            <v>747</v>
          </cell>
          <cell r="G3">
            <v>176</v>
          </cell>
        </row>
        <row r="4">
          <cell r="D4">
            <v>680</v>
          </cell>
          <cell r="G4">
            <v>168</v>
          </cell>
        </row>
        <row r="5">
          <cell r="D5">
            <v>51</v>
          </cell>
          <cell r="G5">
            <v>6</v>
          </cell>
        </row>
        <row r="6">
          <cell r="D6">
            <v>413</v>
          </cell>
          <cell r="G6">
            <v>91</v>
          </cell>
        </row>
        <row r="7">
          <cell r="D7">
            <v>881</v>
          </cell>
          <cell r="G7">
            <v>126</v>
          </cell>
        </row>
        <row r="8">
          <cell r="D8">
            <v>983</v>
          </cell>
          <cell r="G8">
            <v>291</v>
          </cell>
        </row>
        <row r="9">
          <cell r="D9">
            <v>288</v>
          </cell>
          <cell r="G9">
            <v>42</v>
          </cell>
        </row>
        <row r="10">
          <cell r="D10">
            <v>53</v>
          </cell>
          <cell r="G10">
            <v>10</v>
          </cell>
        </row>
        <row r="11">
          <cell r="D11">
            <v>677</v>
          </cell>
          <cell r="G11">
            <v>207</v>
          </cell>
        </row>
        <row r="12">
          <cell r="D12">
            <v>861</v>
          </cell>
          <cell r="G12">
            <v>283</v>
          </cell>
        </row>
        <row r="13">
          <cell r="D13">
            <v>242</v>
          </cell>
          <cell r="G13">
            <v>65</v>
          </cell>
        </row>
        <row r="14">
          <cell r="D14">
            <v>749</v>
          </cell>
          <cell r="G14">
            <v>193</v>
          </cell>
        </row>
        <row r="15">
          <cell r="D15">
            <v>0</v>
          </cell>
        </row>
        <row r="16">
          <cell r="D16">
            <v>182</v>
          </cell>
          <cell r="G16">
            <v>32</v>
          </cell>
        </row>
        <row r="17">
          <cell r="D17">
            <v>0</v>
          </cell>
        </row>
        <row r="18">
          <cell r="D18">
            <v>12</v>
          </cell>
          <cell r="G18">
            <v>3</v>
          </cell>
        </row>
        <row r="19">
          <cell r="D19">
            <v>888</v>
          </cell>
          <cell r="G19">
            <v>184</v>
          </cell>
        </row>
        <row r="20">
          <cell r="D20">
            <v>50</v>
          </cell>
          <cell r="G20">
            <v>12</v>
          </cell>
        </row>
        <row r="21">
          <cell r="D21">
            <v>351</v>
          </cell>
          <cell r="G21">
            <v>78</v>
          </cell>
        </row>
        <row r="22">
          <cell r="D22">
            <v>52</v>
          </cell>
          <cell r="G22">
            <v>7</v>
          </cell>
        </row>
        <row r="23">
          <cell r="D23">
            <v>12</v>
          </cell>
          <cell r="G23">
            <v>3</v>
          </cell>
        </row>
        <row r="24">
          <cell r="D24">
            <v>65</v>
          </cell>
          <cell r="G24">
            <v>10</v>
          </cell>
        </row>
        <row r="25">
          <cell r="D25">
            <v>8</v>
          </cell>
          <cell r="G25">
            <v>0</v>
          </cell>
        </row>
        <row r="26">
          <cell r="D26">
            <v>26</v>
          </cell>
          <cell r="G26">
            <v>2</v>
          </cell>
        </row>
        <row r="27">
          <cell r="D27">
            <v>407</v>
          </cell>
          <cell r="G27">
            <v>76</v>
          </cell>
        </row>
        <row r="28">
          <cell r="D28">
            <v>868</v>
          </cell>
          <cell r="G28">
            <v>191</v>
          </cell>
        </row>
        <row r="29">
          <cell r="D29">
            <v>1036</v>
          </cell>
          <cell r="G29">
            <v>272</v>
          </cell>
        </row>
        <row r="30">
          <cell r="D30">
            <v>279</v>
          </cell>
          <cell r="G30">
            <v>51</v>
          </cell>
        </row>
        <row r="31">
          <cell r="D31">
            <v>727</v>
          </cell>
          <cell r="G31">
            <v>195</v>
          </cell>
        </row>
        <row r="32">
          <cell r="D32">
            <v>294</v>
          </cell>
          <cell r="G32">
            <v>81</v>
          </cell>
        </row>
        <row r="33">
          <cell r="D33">
            <v>257</v>
          </cell>
          <cell r="G33">
            <v>64</v>
          </cell>
        </row>
        <row r="34">
          <cell r="D34">
            <v>194</v>
          </cell>
          <cell r="G34">
            <v>50</v>
          </cell>
        </row>
        <row r="35">
          <cell r="D35">
            <v>32</v>
          </cell>
          <cell r="G35">
            <v>12</v>
          </cell>
        </row>
        <row r="36">
          <cell r="D36">
            <v>394</v>
          </cell>
          <cell r="G36">
            <v>47</v>
          </cell>
        </row>
        <row r="37">
          <cell r="D37">
            <v>645</v>
          </cell>
          <cell r="G37">
            <v>157</v>
          </cell>
        </row>
        <row r="38">
          <cell r="D38">
            <v>52</v>
          </cell>
          <cell r="G38">
            <v>9</v>
          </cell>
        </row>
        <row r="39">
          <cell r="D39">
            <v>105</v>
          </cell>
          <cell r="G39">
            <v>20</v>
          </cell>
        </row>
        <row r="40">
          <cell r="D40">
            <v>219</v>
          </cell>
          <cell r="G40">
            <v>43</v>
          </cell>
        </row>
        <row r="41">
          <cell r="D41">
            <v>1073</v>
          </cell>
          <cell r="G41">
            <v>427</v>
          </cell>
        </row>
        <row r="42">
          <cell r="D42">
            <v>381</v>
          </cell>
          <cell r="G42">
            <v>93</v>
          </cell>
        </row>
        <row r="43">
          <cell r="D43">
            <v>1627</v>
          </cell>
          <cell r="G43">
            <v>494</v>
          </cell>
        </row>
        <row r="44">
          <cell r="D44">
            <v>508</v>
          </cell>
          <cell r="G44">
            <v>122</v>
          </cell>
        </row>
        <row r="45">
          <cell r="D45">
            <v>223</v>
          </cell>
          <cell r="G45">
            <v>47</v>
          </cell>
        </row>
        <row r="46">
          <cell r="D46">
            <v>287</v>
          </cell>
          <cell r="G46">
            <v>41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2">
          <cell r="B2">
            <v>0</v>
          </cell>
          <cell r="C2">
            <v>0</v>
          </cell>
          <cell r="D2">
            <v>34</v>
          </cell>
          <cell r="E2">
            <v>0</v>
          </cell>
          <cell r="F2">
            <v>26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32</v>
          </cell>
          <cell r="M2">
            <v>5</v>
          </cell>
          <cell r="N2">
            <v>0</v>
          </cell>
          <cell r="O2">
            <v>0</v>
          </cell>
        </row>
        <row r="3">
          <cell r="B3">
            <v>35</v>
          </cell>
          <cell r="C3">
            <v>0</v>
          </cell>
          <cell r="D3">
            <v>98</v>
          </cell>
          <cell r="E3">
            <v>84</v>
          </cell>
          <cell r="F3">
            <v>131</v>
          </cell>
          <cell r="G3">
            <v>11</v>
          </cell>
          <cell r="H3">
            <v>61</v>
          </cell>
          <cell r="I3">
            <v>0</v>
          </cell>
          <cell r="J3">
            <v>0</v>
          </cell>
          <cell r="K3">
            <v>0</v>
          </cell>
          <cell r="L3">
            <v>84</v>
          </cell>
          <cell r="M3">
            <v>0</v>
          </cell>
          <cell r="N3">
            <v>117</v>
          </cell>
          <cell r="O3">
            <v>126</v>
          </cell>
        </row>
        <row r="4">
          <cell r="B4">
            <v>0</v>
          </cell>
          <cell r="C4">
            <v>0</v>
          </cell>
          <cell r="D4">
            <v>113</v>
          </cell>
          <cell r="E4">
            <v>104</v>
          </cell>
          <cell r="F4">
            <v>58</v>
          </cell>
          <cell r="G4">
            <v>0</v>
          </cell>
          <cell r="H4">
            <v>0</v>
          </cell>
          <cell r="I4">
            <v>0</v>
          </cell>
          <cell r="J4">
            <v>55</v>
          </cell>
          <cell r="K4">
            <v>0</v>
          </cell>
          <cell r="L4">
            <v>155</v>
          </cell>
          <cell r="M4">
            <v>0</v>
          </cell>
          <cell r="N4">
            <v>61</v>
          </cell>
          <cell r="O4">
            <v>134</v>
          </cell>
        </row>
        <row r="5">
          <cell r="B5">
            <v>0</v>
          </cell>
          <cell r="C5">
            <v>0</v>
          </cell>
          <cell r="D5">
            <v>3</v>
          </cell>
          <cell r="E5">
            <v>0</v>
          </cell>
          <cell r="F5">
            <v>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26</v>
          </cell>
          <cell r="M5">
            <v>0</v>
          </cell>
          <cell r="N5">
            <v>0</v>
          </cell>
          <cell r="O5">
            <v>14</v>
          </cell>
        </row>
        <row r="6">
          <cell r="B6">
            <v>0</v>
          </cell>
          <cell r="C6">
            <v>54</v>
          </cell>
          <cell r="D6">
            <v>69</v>
          </cell>
          <cell r="E6">
            <v>0</v>
          </cell>
          <cell r="F6">
            <v>98</v>
          </cell>
          <cell r="G6">
            <v>0</v>
          </cell>
          <cell r="H6">
            <v>26</v>
          </cell>
          <cell r="I6">
            <v>0</v>
          </cell>
          <cell r="J6">
            <v>63</v>
          </cell>
          <cell r="K6">
            <v>0</v>
          </cell>
          <cell r="L6">
            <v>94</v>
          </cell>
          <cell r="M6">
            <v>9</v>
          </cell>
          <cell r="N6">
            <v>0</v>
          </cell>
          <cell r="O6">
            <v>0</v>
          </cell>
        </row>
        <row r="7">
          <cell r="B7">
            <v>0</v>
          </cell>
          <cell r="C7">
            <v>0</v>
          </cell>
          <cell r="D7">
            <v>208</v>
          </cell>
          <cell r="E7">
            <v>0</v>
          </cell>
          <cell r="F7">
            <v>121</v>
          </cell>
          <cell r="G7">
            <v>0</v>
          </cell>
          <cell r="H7">
            <v>0</v>
          </cell>
          <cell r="I7">
            <v>0</v>
          </cell>
          <cell r="J7">
            <v>124</v>
          </cell>
          <cell r="K7">
            <v>0</v>
          </cell>
          <cell r="L7">
            <v>194</v>
          </cell>
          <cell r="M7">
            <v>0</v>
          </cell>
          <cell r="N7">
            <v>0</v>
          </cell>
          <cell r="O7">
            <v>234</v>
          </cell>
        </row>
        <row r="8">
          <cell r="B8">
            <v>34</v>
          </cell>
          <cell r="C8">
            <v>71</v>
          </cell>
          <cell r="D8">
            <v>121</v>
          </cell>
          <cell r="E8">
            <v>65</v>
          </cell>
          <cell r="F8">
            <v>104</v>
          </cell>
          <cell r="G8">
            <v>47</v>
          </cell>
          <cell r="H8">
            <v>0</v>
          </cell>
          <cell r="I8">
            <v>16</v>
          </cell>
          <cell r="J8">
            <v>105</v>
          </cell>
          <cell r="K8">
            <v>0</v>
          </cell>
          <cell r="L8">
            <v>177</v>
          </cell>
          <cell r="M8">
            <v>11</v>
          </cell>
          <cell r="N8">
            <v>39</v>
          </cell>
          <cell r="O8">
            <v>193</v>
          </cell>
        </row>
        <row r="9">
          <cell r="B9">
            <v>0</v>
          </cell>
          <cell r="C9">
            <v>26</v>
          </cell>
          <cell r="D9">
            <v>116</v>
          </cell>
          <cell r="E9">
            <v>0</v>
          </cell>
          <cell r="F9">
            <v>57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72</v>
          </cell>
          <cell r="M9">
            <v>0</v>
          </cell>
          <cell r="N9">
            <v>0</v>
          </cell>
          <cell r="O9">
            <v>17</v>
          </cell>
        </row>
        <row r="10">
          <cell r="B10">
            <v>0</v>
          </cell>
          <cell r="C10">
            <v>14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32</v>
          </cell>
          <cell r="M10">
            <v>7</v>
          </cell>
          <cell r="N10">
            <v>0</v>
          </cell>
          <cell r="O10">
            <v>0</v>
          </cell>
        </row>
        <row r="11">
          <cell r="B11">
            <v>78</v>
          </cell>
          <cell r="C11">
            <v>57</v>
          </cell>
          <cell r="D11">
            <v>82</v>
          </cell>
          <cell r="E11">
            <v>70</v>
          </cell>
          <cell r="F11">
            <v>68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34</v>
          </cell>
          <cell r="L11">
            <v>163</v>
          </cell>
          <cell r="M11">
            <v>19</v>
          </cell>
          <cell r="N11">
            <v>0</v>
          </cell>
          <cell r="O11">
            <v>106</v>
          </cell>
        </row>
        <row r="12">
          <cell r="B12">
            <v>0</v>
          </cell>
          <cell r="C12">
            <v>73</v>
          </cell>
          <cell r="D12">
            <v>107</v>
          </cell>
          <cell r="E12">
            <v>90</v>
          </cell>
          <cell r="F12">
            <v>149</v>
          </cell>
          <cell r="G12">
            <v>68</v>
          </cell>
          <cell r="H12">
            <v>0</v>
          </cell>
          <cell r="I12">
            <v>0</v>
          </cell>
          <cell r="J12">
            <v>0</v>
          </cell>
          <cell r="K12">
            <v>45</v>
          </cell>
          <cell r="L12">
            <v>228</v>
          </cell>
          <cell r="M12">
            <v>0</v>
          </cell>
          <cell r="N12">
            <v>0</v>
          </cell>
          <cell r="O12">
            <v>101</v>
          </cell>
        </row>
        <row r="13">
          <cell r="B13">
            <v>0</v>
          </cell>
          <cell r="C13">
            <v>0</v>
          </cell>
          <cell r="D13">
            <v>46</v>
          </cell>
          <cell r="E13">
            <v>52</v>
          </cell>
          <cell r="F13">
            <v>26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83</v>
          </cell>
          <cell r="M13">
            <v>0</v>
          </cell>
          <cell r="N13">
            <v>35</v>
          </cell>
          <cell r="O13">
            <v>0</v>
          </cell>
        </row>
        <row r="14">
          <cell r="B14">
            <v>0</v>
          </cell>
          <cell r="C14">
            <v>83</v>
          </cell>
          <cell r="D14">
            <v>103</v>
          </cell>
          <cell r="E14">
            <v>159</v>
          </cell>
          <cell r="F14">
            <v>47</v>
          </cell>
          <cell r="G14">
            <v>55</v>
          </cell>
          <cell r="H14">
            <v>0</v>
          </cell>
          <cell r="I14">
            <v>20</v>
          </cell>
          <cell r="J14">
            <v>0</v>
          </cell>
          <cell r="K14">
            <v>0</v>
          </cell>
          <cell r="L14">
            <v>172</v>
          </cell>
          <cell r="M14">
            <v>26</v>
          </cell>
          <cell r="N14">
            <v>84</v>
          </cell>
          <cell r="O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7</v>
          </cell>
          <cell r="C16">
            <v>0</v>
          </cell>
          <cell r="D16">
            <v>0</v>
          </cell>
          <cell r="E16">
            <v>34</v>
          </cell>
          <cell r="F16">
            <v>0</v>
          </cell>
          <cell r="G16">
            <v>7</v>
          </cell>
          <cell r="H16">
            <v>21</v>
          </cell>
          <cell r="I16">
            <v>0</v>
          </cell>
          <cell r="J16">
            <v>0</v>
          </cell>
          <cell r="K16">
            <v>0</v>
          </cell>
          <cell r="L16">
            <v>78</v>
          </cell>
          <cell r="M16">
            <v>0</v>
          </cell>
          <cell r="N16">
            <v>0</v>
          </cell>
          <cell r="O16">
            <v>35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12</v>
          </cell>
        </row>
        <row r="19">
          <cell r="B19">
            <v>87</v>
          </cell>
          <cell r="C19">
            <v>49</v>
          </cell>
          <cell r="D19">
            <v>143</v>
          </cell>
          <cell r="E19">
            <v>213</v>
          </cell>
          <cell r="F19">
            <v>112</v>
          </cell>
          <cell r="G19">
            <v>0</v>
          </cell>
          <cell r="H19">
            <v>0</v>
          </cell>
          <cell r="I19">
            <v>0</v>
          </cell>
          <cell r="J19">
            <v>52</v>
          </cell>
          <cell r="K19">
            <v>0</v>
          </cell>
          <cell r="L19">
            <v>140</v>
          </cell>
          <cell r="M19">
            <v>0</v>
          </cell>
          <cell r="N19">
            <v>92</v>
          </cell>
          <cell r="O19">
            <v>0</v>
          </cell>
        </row>
        <row r="20">
          <cell r="B20">
            <v>0</v>
          </cell>
          <cell r="C20">
            <v>0</v>
          </cell>
          <cell r="D20">
            <v>22</v>
          </cell>
          <cell r="E20">
            <v>0</v>
          </cell>
          <cell r="F20">
            <v>14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14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33</v>
          </cell>
          <cell r="C21">
            <v>11</v>
          </cell>
          <cell r="D21">
            <v>95</v>
          </cell>
          <cell r="E21">
            <v>53</v>
          </cell>
          <cell r="F21">
            <v>41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118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0</v>
          </cell>
          <cell r="C22">
            <v>0</v>
          </cell>
          <cell r="D22">
            <v>15</v>
          </cell>
          <cell r="E22">
            <v>3</v>
          </cell>
          <cell r="F22">
            <v>16</v>
          </cell>
          <cell r="G22">
            <v>0</v>
          </cell>
          <cell r="H22">
            <v>0</v>
          </cell>
          <cell r="I22">
            <v>4</v>
          </cell>
          <cell r="J22">
            <v>0</v>
          </cell>
          <cell r="K22">
            <v>0</v>
          </cell>
          <cell r="L22">
            <v>14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0</v>
          </cell>
          <cell r="C23">
            <v>0</v>
          </cell>
          <cell r="D23">
            <v>7</v>
          </cell>
          <cell r="E23">
            <v>0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4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20</v>
          </cell>
          <cell r="G24">
            <v>0</v>
          </cell>
          <cell r="H24">
            <v>0</v>
          </cell>
          <cell r="I24">
            <v>0</v>
          </cell>
          <cell r="J24">
            <v>20</v>
          </cell>
          <cell r="K24">
            <v>0</v>
          </cell>
          <cell r="L24">
            <v>25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6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2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13</v>
          </cell>
          <cell r="F26">
            <v>13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0</v>
          </cell>
          <cell r="C27">
            <v>10</v>
          </cell>
          <cell r="D27">
            <v>91</v>
          </cell>
          <cell r="E27">
            <v>13</v>
          </cell>
          <cell r="F27">
            <v>20</v>
          </cell>
          <cell r="G27">
            <v>28</v>
          </cell>
          <cell r="H27">
            <v>39</v>
          </cell>
          <cell r="I27">
            <v>19</v>
          </cell>
          <cell r="J27">
            <v>34</v>
          </cell>
          <cell r="K27">
            <v>3</v>
          </cell>
          <cell r="L27">
            <v>73</v>
          </cell>
          <cell r="M27">
            <v>20</v>
          </cell>
          <cell r="N27">
            <v>0</v>
          </cell>
          <cell r="O27">
            <v>57</v>
          </cell>
        </row>
        <row r="28">
          <cell r="B28">
            <v>0</v>
          </cell>
          <cell r="C28">
            <v>82</v>
          </cell>
          <cell r="D28">
            <v>203</v>
          </cell>
          <cell r="E28">
            <v>120</v>
          </cell>
          <cell r="F28">
            <v>144</v>
          </cell>
          <cell r="G28">
            <v>18</v>
          </cell>
          <cell r="H28">
            <v>0</v>
          </cell>
          <cell r="I28">
            <v>0</v>
          </cell>
          <cell r="J28">
            <v>0</v>
          </cell>
          <cell r="K28">
            <v>27</v>
          </cell>
          <cell r="L28">
            <v>230</v>
          </cell>
          <cell r="M28">
            <v>20</v>
          </cell>
          <cell r="N28">
            <v>24</v>
          </cell>
          <cell r="O28">
            <v>0</v>
          </cell>
        </row>
        <row r="29">
          <cell r="B29">
            <v>83</v>
          </cell>
          <cell r="C29">
            <v>105</v>
          </cell>
          <cell r="D29">
            <v>165</v>
          </cell>
          <cell r="E29">
            <v>130</v>
          </cell>
          <cell r="F29">
            <v>138</v>
          </cell>
          <cell r="G29">
            <v>65</v>
          </cell>
          <cell r="H29">
            <v>57</v>
          </cell>
          <cell r="I29">
            <v>30</v>
          </cell>
          <cell r="J29">
            <v>26</v>
          </cell>
          <cell r="K29">
            <v>25</v>
          </cell>
          <cell r="L29">
            <v>131</v>
          </cell>
          <cell r="M29">
            <v>22</v>
          </cell>
          <cell r="N29">
            <v>59</v>
          </cell>
          <cell r="O29">
            <v>0</v>
          </cell>
        </row>
        <row r="30">
          <cell r="B30">
            <v>0</v>
          </cell>
          <cell r="C30">
            <v>0</v>
          </cell>
          <cell r="D30">
            <v>77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10</v>
          </cell>
          <cell r="K30">
            <v>0</v>
          </cell>
          <cell r="L30">
            <v>133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5</v>
          </cell>
          <cell r="C31">
            <v>89</v>
          </cell>
          <cell r="D31">
            <v>86</v>
          </cell>
          <cell r="E31">
            <v>0</v>
          </cell>
          <cell r="F31">
            <v>129</v>
          </cell>
          <cell r="G31">
            <v>0</v>
          </cell>
          <cell r="H31">
            <v>30</v>
          </cell>
          <cell r="I31">
            <v>0</v>
          </cell>
          <cell r="J31">
            <v>0</v>
          </cell>
          <cell r="K31">
            <v>0</v>
          </cell>
          <cell r="L31">
            <v>187</v>
          </cell>
          <cell r="M31">
            <v>0</v>
          </cell>
          <cell r="N31">
            <v>35</v>
          </cell>
          <cell r="O31">
            <v>166</v>
          </cell>
        </row>
        <row r="32">
          <cell r="B32">
            <v>58</v>
          </cell>
          <cell r="C32">
            <v>0</v>
          </cell>
          <cell r="D32">
            <v>0</v>
          </cell>
          <cell r="E32">
            <v>57</v>
          </cell>
          <cell r="F32">
            <v>0</v>
          </cell>
          <cell r="G32">
            <v>0</v>
          </cell>
          <cell r="H32">
            <v>46</v>
          </cell>
          <cell r="I32">
            <v>0</v>
          </cell>
          <cell r="J32">
            <v>0</v>
          </cell>
          <cell r="K32">
            <v>0</v>
          </cell>
          <cell r="L32">
            <v>133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23</v>
          </cell>
          <cell r="C33">
            <v>0</v>
          </cell>
          <cell r="D33">
            <v>61</v>
          </cell>
          <cell r="E33">
            <v>30</v>
          </cell>
          <cell r="F33">
            <v>47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96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0</v>
          </cell>
          <cell r="C34">
            <v>27</v>
          </cell>
          <cell r="D34">
            <v>35</v>
          </cell>
          <cell r="E34">
            <v>0</v>
          </cell>
          <cell r="F34">
            <v>36</v>
          </cell>
          <cell r="G34">
            <v>0</v>
          </cell>
          <cell r="H34">
            <v>0</v>
          </cell>
          <cell r="I34">
            <v>2</v>
          </cell>
          <cell r="J34">
            <v>0</v>
          </cell>
          <cell r="K34">
            <v>0</v>
          </cell>
          <cell r="L34">
            <v>47</v>
          </cell>
          <cell r="M34">
            <v>0</v>
          </cell>
          <cell r="N34">
            <v>20</v>
          </cell>
          <cell r="O34">
            <v>27</v>
          </cell>
        </row>
        <row r="35">
          <cell r="B35">
            <v>0</v>
          </cell>
          <cell r="C35">
            <v>0</v>
          </cell>
          <cell r="D35">
            <v>15</v>
          </cell>
          <cell r="E35">
            <v>0</v>
          </cell>
          <cell r="F35">
            <v>0</v>
          </cell>
          <cell r="G35">
            <v>0</v>
          </cell>
          <cell r="H35">
            <v>17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58</v>
          </cell>
          <cell r="G36">
            <v>0</v>
          </cell>
          <cell r="H36">
            <v>0</v>
          </cell>
          <cell r="I36">
            <v>0</v>
          </cell>
          <cell r="J36">
            <v>7</v>
          </cell>
          <cell r="K36">
            <v>0</v>
          </cell>
          <cell r="L36">
            <v>194</v>
          </cell>
          <cell r="M36">
            <v>0</v>
          </cell>
          <cell r="N36">
            <v>34</v>
          </cell>
          <cell r="O36">
            <v>101</v>
          </cell>
        </row>
        <row r="37">
          <cell r="B37">
            <v>49</v>
          </cell>
          <cell r="C37">
            <v>92</v>
          </cell>
          <cell r="D37">
            <v>99</v>
          </cell>
          <cell r="E37">
            <v>83</v>
          </cell>
          <cell r="F37">
            <v>83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122</v>
          </cell>
          <cell r="M37">
            <v>0</v>
          </cell>
          <cell r="N37">
            <v>0</v>
          </cell>
          <cell r="O37">
            <v>117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52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17</v>
          </cell>
          <cell r="I39">
            <v>0</v>
          </cell>
          <cell r="J39">
            <v>36</v>
          </cell>
          <cell r="K39">
            <v>0</v>
          </cell>
          <cell r="L39">
            <v>0</v>
          </cell>
          <cell r="M39">
            <v>0</v>
          </cell>
          <cell r="N39">
            <v>4</v>
          </cell>
          <cell r="O39">
            <v>48</v>
          </cell>
        </row>
        <row r="40">
          <cell r="B40">
            <v>0</v>
          </cell>
          <cell r="C40">
            <v>24</v>
          </cell>
          <cell r="D40">
            <v>54</v>
          </cell>
          <cell r="E40">
            <v>31</v>
          </cell>
          <cell r="F40">
            <v>26</v>
          </cell>
          <cell r="G40">
            <v>13</v>
          </cell>
          <cell r="H40">
            <v>9</v>
          </cell>
          <cell r="I40">
            <v>7</v>
          </cell>
          <cell r="J40">
            <v>0</v>
          </cell>
          <cell r="K40">
            <v>0</v>
          </cell>
          <cell r="L40">
            <v>55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0</v>
          </cell>
          <cell r="C41">
            <v>107</v>
          </cell>
          <cell r="D41">
            <v>108</v>
          </cell>
          <cell r="E41">
            <v>227</v>
          </cell>
          <cell r="F41">
            <v>63</v>
          </cell>
          <cell r="G41">
            <v>0</v>
          </cell>
          <cell r="H41">
            <v>0</v>
          </cell>
          <cell r="I41">
            <v>0</v>
          </cell>
          <cell r="J41">
            <v>109</v>
          </cell>
          <cell r="K41">
            <v>46</v>
          </cell>
          <cell r="L41">
            <v>196</v>
          </cell>
          <cell r="M41">
            <v>10</v>
          </cell>
          <cell r="N41">
            <v>207</v>
          </cell>
          <cell r="O41">
            <v>0</v>
          </cell>
        </row>
        <row r="42">
          <cell r="B42">
            <v>33</v>
          </cell>
          <cell r="C42">
            <v>0</v>
          </cell>
          <cell r="D42">
            <v>77</v>
          </cell>
          <cell r="E42">
            <v>17</v>
          </cell>
          <cell r="F42">
            <v>60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130</v>
          </cell>
          <cell r="M42">
            <v>0</v>
          </cell>
          <cell r="N42">
            <v>0</v>
          </cell>
          <cell r="O42">
            <v>64</v>
          </cell>
        </row>
        <row r="43">
          <cell r="B43">
            <v>81</v>
          </cell>
          <cell r="C43">
            <v>212</v>
          </cell>
          <cell r="D43">
            <v>180</v>
          </cell>
          <cell r="E43">
            <v>351</v>
          </cell>
          <cell r="F43">
            <v>51</v>
          </cell>
          <cell r="G43">
            <v>0</v>
          </cell>
          <cell r="H43">
            <v>49</v>
          </cell>
          <cell r="I43">
            <v>12</v>
          </cell>
          <cell r="J43">
            <v>0</v>
          </cell>
          <cell r="K43">
            <v>0</v>
          </cell>
          <cell r="L43">
            <v>410</v>
          </cell>
          <cell r="M43">
            <v>0</v>
          </cell>
          <cell r="N43">
            <v>91</v>
          </cell>
          <cell r="O43">
            <v>190</v>
          </cell>
        </row>
        <row r="44">
          <cell r="B44">
            <v>23</v>
          </cell>
          <cell r="C44">
            <v>55</v>
          </cell>
          <cell r="D44">
            <v>66</v>
          </cell>
          <cell r="E44">
            <v>11</v>
          </cell>
          <cell r="F44">
            <v>34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166</v>
          </cell>
          <cell r="M44">
            <v>0</v>
          </cell>
          <cell r="N44">
            <v>10</v>
          </cell>
          <cell r="O44">
            <v>143</v>
          </cell>
        </row>
        <row r="45">
          <cell r="B45">
            <v>0</v>
          </cell>
          <cell r="C45">
            <v>0</v>
          </cell>
          <cell r="D45">
            <v>41</v>
          </cell>
          <cell r="E45">
            <v>0</v>
          </cell>
          <cell r="F45">
            <v>78</v>
          </cell>
          <cell r="G45">
            <v>0</v>
          </cell>
          <cell r="H45">
            <v>6</v>
          </cell>
          <cell r="I45">
            <v>0</v>
          </cell>
          <cell r="J45">
            <v>14</v>
          </cell>
          <cell r="K45">
            <v>0</v>
          </cell>
          <cell r="L45">
            <v>84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0</v>
          </cell>
          <cell r="C46">
            <v>0</v>
          </cell>
          <cell r="D46">
            <v>68</v>
          </cell>
          <cell r="E46">
            <v>44</v>
          </cell>
          <cell r="F46">
            <v>26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87</v>
          </cell>
          <cell r="M46">
            <v>0</v>
          </cell>
          <cell r="N46">
            <v>19</v>
          </cell>
          <cell r="O46">
            <v>43</v>
          </cell>
        </row>
      </sheetData>
      <sheetData sheetId="11">
        <row r="2">
          <cell r="B2">
            <v>0</v>
          </cell>
          <cell r="C2">
            <v>0</v>
          </cell>
          <cell r="D2">
            <v>2</v>
          </cell>
          <cell r="E2">
            <v>0</v>
          </cell>
          <cell r="F2">
            <v>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2</v>
          </cell>
          <cell r="M2">
            <v>1</v>
          </cell>
          <cell r="N2">
            <v>0</v>
          </cell>
          <cell r="O2">
            <v>0</v>
          </cell>
        </row>
        <row r="3">
          <cell r="B3">
            <v>25</v>
          </cell>
          <cell r="C3">
            <v>0</v>
          </cell>
          <cell r="D3">
            <v>24</v>
          </cell>
          <cell r="E3">
            <v>12</v>
          </cell>
          <cell r="F3">
            <v>32</v>
          </cell>
          <cell r="G3">
            <v>2</v>
          </cell>
          <cell r="H3">
            <v>24</v>
          </cell>
          <cell r="I3">
            <v>0</v>
          </cell>
          <cell r="J3">
            <v>0</v>
          </cell>
          <cell r="K3">
            <v>0</v>
          </cell>
          <cell r="L3">
            <v>10</v>
          </cell>
          <cell r="M3">
            <v>0</v>
          </cell>
          <cell r="N3">
            <v>27</v>
          </cell>
          <cell r="O3">
            <v>20</v>
          </cell>
        </row>
        <row r="4">
          <cell r="B4">
            <v>0</v>
          </cell>
          <cell r="C4">
            <v>0</v>
          </cell>
          <cell r="D4">
            <v>42</v>
          </cell>
          <cell r="E4">
            <v>29</v>
          </cell>
          <cell r="F4">
            <v>11</v>
          </cell>
          <cell r="G4">
            <v>0</v>
          </cell>
          <cell r="H4">
            <v>0</v>
          </cell>
          <cell r="I4">
            <v>0</v>
          </cell>
          <cell r="J4">
            <v>19</v>
          </cell>
          <cell r="K4">
            <v>0</v>
          </cell>
          <cell r="L4">
            <v>22</v>
          </cell>
          <cell r="M4">
            <v>0</v>
          </cell>
          <cell r="N4">
            <v>14</v>
          </cell>
          <cell r="O4">
            <v>31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2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3</v>
          </cell>
          <cell r="M5">
            <v>0</v>
          </cell>
          <cell r="N5">
            <v>0</v>
          </cell>
          <cell r="O5">
            <v>1</v>
          </cell>
        </row>
        <row r="6">
          <cell r="B6">
            <v>0</v>
          </cell>
          <cell r="C6">
            <v>15</v>
          </cell>
          <cell r="D6">
            <v>21</v>
          </cell>
          <cell r="E6">
            <v>0</v>
          </cell>
          <cell r="F6">
            <v>10</v>
          </cell>
          <cell r="G6">
            <v>0</v>
          </cell>
          <cell r="H6">
            <v>12</v>
          </cell>
          <cell r="I6">
            <v>0</v>
          </cell>
          <cell r="J6">
            <v>14</v>
          </cell>
          <cell r="K6">
            <v>0</v>
          </cell>
          <cell r="L6">
            <v>19</v>
          </cell>
          <cell r="M6">
            <v>0</v>
          </cell>
          <cell r="N6">
            <v>0</v>
          </cell>
          <cell r="O6">
            <v>0</v>
          </cell>
        </row>
        <row r="7">
          <cell r="B7">
            <v>0</v>
          </cell>
          <cell r="C7">
            <v>0</v>
          </cell>
          <cell r="D7">
            <v>38</v>
          </cell>
          <cell r="E7">
            <v>0</v>
          </cell>
          <cell r="F7">
            <v>19</v>
          </cell>
          <cell r="G7">
            <v>0</v>
          </cell>
          <cell r="H7">
            <v>0</v>
          </cell>
          <cell r="I7">
            <v>0</v>
          </cell>
          <cell r="J7">
            <v>27</v>
          </cell>
          <cell r="K7">
            <v>0</v>
          </cell>
          <cell r="L7">
            <v>13</v>
          </cell>
          <cell r="M7">
            <v>0</v>
          </cell>
          <cell r="N7">
            <v>0</v>
          </cell>
          <cell r="O7">
            <v>29</v>
          </cell>
        </row>
        <row r="8">
          <cell r="B8">
            <v>23</v>
          </cell>
          <cell r="C8">
            <v>36</v>
          </cell>
          <cell r="D8">
            <v>38</v>
          </cell>
          <cell r="E8">
            <v>17</v>
          </cell>
          <cell r="F8">
            <v>27</v>
          </cell>
          <cell r="G8">
            <v>16</v>
          </cell>
          <cell r="H8">
            <v>0</v>
          </cell>
          <cell r="I8">
            <v>7</v>
          </cell>
          <cell r="J8">
            <v>49</v>
          </cell>
          <cell r="K8">
            <v>0</v>
          </cell>
          <cell r="L8">
            <v>38</v>
          </cell>
          <cell r="M8">
            <v>1</v>
          </cell>
          <cell r="N8">
            <v>10</v>
          </cell>
          <cell r="O8">
            <v>29</v>
          </cell>
        </row>
        <row r="9">
          <cell r="B9">
            <v>0</v>
          </cell>
          <cell r="C9">
            <v>9</v>
          </cell>
          <cell r="D9">
            <v>26</v>
          </cell>
          <cell r="E9">
            <v>0</v>
          </cell>
          <cell r="F9">
            <v>6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1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0</v>
          </cell>
          <cell r="C10">
            <v>3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</v>
          </cell>
          <cell r="M10">
            <v>4</v>
          </cell>
          <cell r="N10">
            <v>0</v>
          </cell>
          <cell r="O10">
            <v>0</v>
          </cell>
        </row>
        <row r="11">
          <cell r="B11">
            <v>42</v>
          </cell>
          <cell r="C11">
            <v>37</v>
          </cell>
          <cell r="D11">
            <v>29</v>
          </cell>
          <cell r="E11">
            <v>13</v>
          </cell>
          <cell r="F11">
            <v>18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12</v>
          </cell>
          <cell r="L11">
            <v>25</v>
          </cell>
          <cell r="M11">
            <v>4</v>
          </cell>
          <cell r="N11">
            <v>0</v>
          </cell>
          <cell r="O11">
            <v>27</v>
          </cell>
        </row>
        <row r="12">
          <cell r="B12">
            <v>0</v>
          </cell>
          <cell r="C12">
            <v>44</v>
          </cell>
          <cell r="D12">
            <v>43</v>
          </cell>
          <cell r="E12">
            <v>18</v>
          </cell>
          <cell r="F12">
            <v>32</v>
          </cell>
          <cell r="G12">
            <v>24</v>
          </cell>
          <cell r="H12">
            <v>0</v>
          </cell>
          <cell r="I12">
            <v>0</v>
          </cell>
          <cell r="J12">
            <v>0</v>
          </cell>
          <cell r="K12">
            <v>20</v>
          </cell>
          <cell r="L12">
            <v>75</v>
          </cell>
          <cell r="M12">
            <v>0</v>
          </cell>
          <cell r="N12">
            <v>0</v>
          </cell>
          <cell r="O12">
            <v>27</v>
          </cell>
        </row>
        <row r="13">
          <cell r="B13">
            <v>0</v>
          </cell>
          <cell r="C13">
            <v>0</v>
          </cell>
          <cell r="D13">
            <v>18</v>
          </cell>
          <cell r="E13">
            <v>5</v>
          </cell>
          <cell r="F13">
            <v>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23</v>
          </cell>
          <cell r="M13">
            <v>0</v>
          </cell>
          <cell r="N13">
            <v>13</v>
          </cell>
          <cell r="O13">
            <v>0</v>
          </cell>
        </row>
        <row r="14">
          <cell r="B14">
            <v>0</v>
          </cell>
          <cell r="C14">
            <v>36</v>
          </cell>
          <cell r="D14">
            <v>33</v>
          </cell>
          <cell r="E14">
            <v>21</v>
          </cell>
          <cell r="F14">
            <v>5</v>
          </cell>
          <cell r="G14">
            <v>12</v>
          </cell>
          <cell r="H14">
            <v>0</v>
          </cell>
          <cell r="I14">
            <v>11</v>
          </cell>
          <cell r="J14">
            <v>0</v>
          </cell>
          <cell r="K14">
            <v>0</v>
          </cell>
          <cell r="L14">
            <v>39</v>
          </cell>
          <cell r="M14">
            <v>9</v>
          </cell>
          <cell r="N14">
            <v>27</v>
          </cell>
          <cell r="O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0</v>
          </cell>
          <cell r="H17">
            <v>10</v>
          </cell>
          <cell r="I17">
            <v>0</v>
          </cell>
          <cell r="J17">
            <v>0</v>
          </cell>
          <cell r="K17">
            <v>0</v>
          </cell>
          <cell r="L17">
            <v>8</v>
          </cell>
          <cell r="M17">
            <v>0</v>
          </cell>
          <cell r="N17">
            <v>0</v>
          </cell>
          <cell r="O17">
            <v>10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3</v>
          </cell>
        </row>
        <row r="19">
          <cell r="B19">
            <v>45</v>
          </cell>
          <cell r="C19">
            <v>23</v>
          </cell>
          <cell r="D19">
            <v>37</v>
          </cell>
          <cell r="E19">
            <v>24</v>
          </cell>
          <cell r="F19">
            <v>10</v>
          </cell>
          <cell r="G19">
            <v>0</v>
          </cell>
          <cell r="H19">
            <v>0</v>
          </cell>
          <cell r="I19">
            <v>0</v>
          </cell>
          <cell r="J19">
            <v>20</v>
          </cell>
          <cell r="K19">
            <v>0</v>
          </cell>
          <cell r="L19">
            <v>10</v>
          </cell>
          <cell r="M19">
            <v>0</v>
          </cell>
          <cell r="N19">
            <v>15</v>
          </cell>
          <cell r="O19">
            <v>0</v>
          </cell>
        </row>
        <row r="20">
          <cell r="B20">
            <v>0</v>
          </cell>
          <cell r="C20">
            <v>0</v>
          </cell>
          <cell r="D20">
            <v>7</v>
          </cell>
          <cell r="E20">
            <v>0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2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21</v>
          </cell>
          <cell r="C21">
            <v>4</v>
          </cell>
          <cell r="D21">
            <v>28</v>
          </cell>
          <cell r="E21">
            <v>6</v>
          </cell>
          <cell r="F21">
            <v>1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18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0</v>
          </cell>
          <cell r="C22">
            <v>0</v>
          </cell>
          <cell r="D22">
            <v>5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</v>
          </cell>
          <cell r="J22">
            <v>0</v>
          </cell>
          <cell r="K22">
            <v>0</v>
          </cell>
          <cell r="L22">
            <v>1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0</v>
          </cell>
          <cell r="C23">
            <v>0</v>
          </cell>
          <cell r="D23">
            <v>2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4</v>
          </cell>
          <cell r="G24">
            <v>0</v>
          </cell>
          <cell r="H24">
            <v>0</v>
          </cell>
          <cell r="I24">
            <v>0</v>
          </cell>
          <cell r="J24">
            <v>4</v>
          </cell>
          <cell r="K24">
            <v>0</v>
          </cell>
          <cell r="L24">
            <v>2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1</v>
          </cell>
          <cell r="F26">
            <v>1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0</v>
          </cell>
          <cell r="C27">
            <v>4</v>
          </cell>
          <cell r="D27">
            <v>13</v>
          </cell>
          <cell r="E27">
            <v>2</v>
          </cell>
          <cell r="F27">
            <v>1</v>
          </cell>
          <cell r="G27">
            <v>8</v>
          </cell>
          <cell r="H27">
            <v>14</v>
          </cell>
          <cell r="I27">
            <v>5</v>
          </cell>
          <cell r="J27">
            <v>12</v>
          </cell>
          <cell r="K27">
            <v>0</v>
          </cell>
          <cell r="L27">
            <v>9</v>
          </cell>
          <cell r="M27">
            <v>0</v>
          </cell>
          <cell r="N27">
            <v>0</v>
          </cell>
          <cell r="O27">
            <v>8</v>
          </cell>
        </row>
        <row r="28">
          <cell r="B28">
            <v>0</v>
          </cell>
          <cell r="C28">
            <v>27</v>
          </cell>
          <cell r="D28">
            <v>58</v>
          </cell>
          <cell r="E28">
            <v>21</v>
          </cell>
          <cell r="F28">
            <v>27</v>
          </cell>
          <cell r="G28">
            <v>3</v>
          </cell>
          <cell r="H28">
            <v>0</v>
          </cell>
          <cell r="I28">
            <v>0</v>
          </cell>
          <cell r="J28">
            <v>0</v>
          </cell>
          <cell r="K28">
            <v>8</v>
          </cell>
          <cell r="L28">
            <v>39</v>
          </cell>
          <cell r="M28">
            <v>3</v>
          </cell>
          <cell r="N28">
            <v>5</v>
          </cell>
          <cell r="O28">
            <v>0</v>
          </cell>
        </row>
        <row r="29">
          <cell r="B29">
            <v>40</v>
          </cell>
          <cell r="C29">
            <v>37</v>
          </cell>
          <cell r="D29">
            <v>48</v>
          </cell>
          <cell r="E29">
            <v>27</v>
          </cell>
          <cell r="F29">
            <v>24</v>
          </cell>
          <cell r="G29">
            <v>14</v>
          </cell>
          <cell r="H29">
            <v>27</v>
          </cell>
          <cell r="I29">
            <v>9</v>
          </cell>
          <cell r="J29">
            <v>7</v>
          </cell>
          <cell r="K29">
            <v>4</v>
          </cell>
          <cell r="L29">
            <v>19</v>
          </cell>
          <cell r="M29">
            <v>3</v>
          </cell>
          <cell r="N29">
            <v>13</v>
          </cell>
          <cell r="O29">
            <v>0</v>
          </cell>
        </row>
        <row r="30">
          <cell r="B30">
            <v>0</v>
          </cell>
          <cell r="C30">
            <v>0</v>
          </cell>
          <cell r="D30">
            <v>20</v>
          </cell>
          <cell r="E30">
            <v>0</v>
          </cell>
          <cell r="F30">
            <v>12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19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5</v>
          </cell>
          <cell r="C31">
            <v>40</v>
          </cell>
          <cell r="D31">
            <v>34</v>
          </cell>
          <cell r="E31">
            <v>0</v>
          </cell>
          <cell r="F31">
            <v>35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49</v>
          </cell>
          <cell r="M31">
            <v>0</v>
          </cell>
          <cell r="N31">
            <v>2</v>
          </cell>
          <cell r="O31">
            <v>30</v>
          </cell>
        </row>
        <row r="32">
          <cell r="B32">
            <v>37</v>
          </cell>
          <cell r="C32">
            <v>0</v>
          </cell>
          <cell r="D32">
            <v>0</v>
          </cell>
          <cell r="E32">
            <v>4</v>
          </cell>
          <cell r="F32">
            <v>0</v>
          </cell>
          <cell r="G32">
            <v>0</v>
          </cell>
          <cell r="H32">
            <v>23</v>
          </cell>
          <cell r="I32">
            <v>0</v>
          </cell>
          <cell r="J32">
            <v>0</v>
          </cell>
          <cell r="K32">
            <v>0</v>
          </cell>
          <cell r="L32">
            <v>17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12</v>
          </cell>
          <cell r="C33">
            <v>0</v>
          </cell>
          <cell r="D33">
            <v>24</v>
          </cell>
          <cell r="E33">
            <v>6</v>
          </cell>
          <cell r="F33">
            <v>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13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0</v>
          </cell>
          <cell r="C34">
            <v>9</v>
          </cell>
          <cell r="D34">
            <v>11</v>
          </cell>
          <cell r="E34">
            <v>0</v>
          </cell>
          <cell r="F34">
            <v>12</v>
          </cell>
          <cell r="G34">
            <v>0</v>
          </cell>
          <cell r="H34">
            <v>0</v>
          </cell>
          <cell r="I34">
            <v>1</v>
          </cell>
          <cell r="J34">
            <v>0</v>
          </cell>
          <cell r="K34">
            <v>0</v>
          </cell>
          <cell r="L34">
            <v>7</v>
          </cell>
          <cell r="M34">
            <v>0</v>
          </cell>
          <cell r="N34">
            <v>4</v>
          </cell>
          <cell r="O34">
            <v>6</v>
          </cell>
        </row>
        <row r="35">
          <cell r="B35">
            <v>0</v>
          </cell>
          <cell r="C35">
            <v>0</v>
          </cell>
          <cell r="D35">
            <v>2</v>
          </cell>
          <cell r="E35">
            <v>0</v>
          </cell>
          <cell r="F35">
            <v>0</v>
          </cell>
          <cell r="G35">
            <v>0</v>
          </cell>
          <cell r="H35">
            <v>10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7</v>
          </cell>
          <cell r="G36">
            <v>0</v>
          </cell>
          <cell r="H36">
            <v>0</v>
          </cell>
          <cell r="I36">
            <v>0</v>
          </cell>
          <cell r="J36">
            <v>1</v>
          </cell>
          <cell r="K36">
            <v>0</v>
          </cell>
          <cell r="L36">
            <v>18</v>
          </cell>
          <cell r="M36">
            <v>0</v>
          </cell>
          <cell r="N36">
            <v>6</v>
          </cell>
          <cell r="O36">
            <v>15</v>
          </cell>
        </row>
        <row r="37">
          <cell r="B37">
            <v>27</v>
          </cell>
          <cell r="C37">
            <v>37</v>
          </cell>
          <cell r="D37">
            <v>25</v>
          </cell>
          <cell r="E37">
            <v>17</v>
          </cell>
          <cell r="F37">
            <v>12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19</v>
          </cell>
          <cell r="M37">
            <v>0</v>
          </cell>
          <cell r="N37">
            <v>0</v>
          </cell>
          <cell r="O37">
            <v>20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9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7</v>
          </cell>
          <cell r="I39">
            <v>0</v>
          </cell>
          <cell r="J39">
            <v>4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9</v>
          </cell>
        </row>
        <row r="40">
          <cell r="B40">
            <v>0</v>
          </cell>
          <cell r="C40">
            <v>9</v>
          </cell>
          <cell r="D40">
            <v>11</v>
          </cell>
          <cell r="E40">
            <v>4</v>
          </cell>
          <cell r="F40">
            <v>3</v>
          </cell>
          <cell r="G40">
            <v>1</v>
          </cell>
          <cell r="H40">
            <v>9</v>
          </cell>
          <cell r="I40">
            <v>1</v>
          </cell>
          <cell r="J40">
            <v>0</v>
          </cell>
          <cell r="K40">
            <v>0</v>
          </cell>
          <cell r="L40">
            <v>5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0</v>
          </cell>
          <cell r="C41">
            <v>50</v>
          </cell>
          <cell r="D41">
            <v>42</v>
          </cell>
          <cell r="E41">
            <v>78</v>
          </cell>
          <cell r="F41">
            <v>21</v>
          </cell>
          <cell r="G41">
            <v>0</v>
          </cell>
          <cell r="H41">
            <v>0</v>
          </cell>
          <cell r="I41">
            <v>0</v>
          </cell>
          <cell r="J41">
            <v>55</v>
          </cell>
          <cell r="K41">
            <v>18</v>
          </cell>
          <cell r="L41">
            <v>91</v>
          </cell>
          <cell r="M41">
            <v>1</v>
          </cell>
          <cell r="N41">
            <v>71</v>
          </cell>
          <cell r="O41">
            <v>0</v>
          </cell>
        </row>
        <row r="42">
          <cell r="B42">
            <v>25</v>
          </cell>
          <cell r="C42">
            <v>0</v>
          </cell>
          <cell r="D42">
            <v>22</v>
          </cell>
          <cell r="E42">
            <v>1</v>
          </cell>
          <cell r="F42">
            <v>11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22</v>
          </cell>
          <cell r="M42">
            <v>0</v>
          </cell>
          <cell r="N42">
            <v>0</v>
          </cell>
          <cell r="O42">
            <v>12</v>
          </cell>
        </row>
        <row r="43">
          <cell r="B43">
            <v>59</v>
          </cell>
          <cell r="C43">
            <v>85</v>
          </cell>
          <cell r="D43">
            <v>67</v>
          </cell>
          <cell r="E43">
            <v>64</v>
          </cell>
          <cell r="F43">
            <v>13</v>
          </cell>
          <cell r="G43">
            <v>0</v>
          </cell>
          <cell r="H43">
            <v>31</v>
          </cell>
          <cell r="I43">
            <v>5</v>
          </cell>
          <cell r="J43">
            <v>0</v>
          </cell>
          <cell r="K43">
            <v>0</v>
          </cell>
          <cell r="L43">
            <v>69</v>
          </cell>
          <cell r="M43">
            <v>0</v>
          </cell>
          <cell r="N43">
            <v>41</v>
          </cell>
          <cell r="O43">
            <v>60</v>
          </cell>
        </row>
        <row r="44">
          <cell r="B44">
            <v>12</v>
          </cell>
          <cell r="C44">
            <v>20</v>
          </cell>
          <cell r="D44">
            <v>19</v>
          </cell>
          <cell r="E44">
            <v>0</v>
          </cell>
          <cell r="F44">
            <v>6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37</v>
          </cell>
          <cell r="M44">
            <v>0</v>
          </cell>
          <cell r="N44">
            <v>4</v>
          </cell>
          <cell r="O44">
            <v>24</v>
          </cell>
        </row>
        <row r="45">
          <cell r="B45">
            <v>0</v>
          </cell>
          <cell r="C45">
            <v>0</v>
          </cell>
          <cell r="D45">
            <v>10</v>
          </cell>
          <cell r="E45">
            <v>0</v>
          </cell>
          <cell r="F45">
            <v>19</v>
          </cell>
          <cell r="G45">
            <v>0</v>
          </cell>
          <cell r="H45">
            <v>3</v>
          </cell>
          <cell r="I45">
            <v>0</v>
          </cell>
          <cell r="J45">
            <v>5</v>
          </cell>
          <cell r="K45">
            <v>0</v>
          </cell>
          <cell r="L45">
            <v>10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0</v>
          </cell>
          <cell r="C46">
            <v>0</v>
          </cell>
          <cell r="D46">
            <v>10</v>
          </cell>
          <cell r="E46">
            <v>6</v>
          </cell>
          <cell r="F46">
            <v>6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7</v>
          </cell>
          <cell r="M46">
            <v>0</v>
          </cell>
          <cell r="N46">
            <v>3</v>
          </cell>
          <cell r="O46">
            <v>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grees Orignal (do not edit)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  <sheetName val="Degrees master file"/>
    </sheetNames>
    <sheetDataSet>
      <sheetData sheetId="0"/>
      <sheetData sheetId="1"/>
      <sheetData sheetId="2"/>
      <sheetData sheetId="3">
        <row r="1">
          <cell r="A1" t="str">
            <v>HEI Name</v>
          </cell>
          <cell r="B1" t="str">
            <v>TotalNonCoopDegreeAwarded</v>
          </cell>
          <cell r="C1" t="str">
            <v>TotalCoopDegreeAwarded</v>
          </cell>
          <cell r="D1" t="str">
            <v>TotalUGDegreeAwarded</v>
          </cell>
          <cell r="E1" t="str">
            <v>TotalFemaleDegreeAwardedNonCoop</v>
          </cell>
          <cell r="F1" t="str">
            <v>TotalFemaleDegreeAwardedCoop</v>
          </cell>
          <cell r="G1" t="str">
            <v>TotalFemaleUGDegreeAwarded</v>
          </cell>
        </row>
        <row r="2">
          <cell r="A2" t="str">
            <v>British Columbia Institute of Technology</v>
          </cell>
          <cell r="B2">
            <v>119</v>
          </cell>
          <cell r="C2">
            <v>0</v>
          </cell>
          <cell r="D2">
            <v>119</v>
          </cell>
          <cell r="E2">
            <v>12</v>
          </cell>
          <cell r="F2">
            <v>0</v>
          </cell>
          <cell r="G2">
            <v>12</v>
          </cell>
        </row>
        <row r="3">
          <cell r="A3" t="str">
            <v>Carleton University</v>
          </cell>
          <cell r="B3">
            <v>506</v>
          </cell>
          <cell r="C3">
            <v>188</v>
          </cell>
          <cell r="D3">
            <v>694</v>
          </cell>
          <cell r="E3">
            <v>83</v>
          </cell>
          <cell r="F3">
            <v>33</v>
          </cell>
          <cell r="G3">
            <v>116</v>
          </cell>
        </row>
        <row r="4">
          <cell r="A4" t="str">
            <v>Concordia University</v>
          </cell>
          <cell r="B4">
            <v>514</v>
          </cell>
          <cell r="C4">
            <v>136</v>
          </cell>
          <cell r="D4">
            <v>650</v>
          </cell>
          <cell r="E4">
            <v>101</v>
          </cell>
          <cell r="F4">
            <v>38</v>
          </cell>
          <cell r="G4">
            <v>139</v>
          </cell>
        </row>
        <row r="5">
          <cell r="A5" t="str">
            <v>Conestoga College</v>
          </cell>
          <cell r="B5">
            <v>0</v>
          </cell>
          <cell r="C5">
            <v>33</v>
          </cell>
          <cell r="D5">
            <v>33</v>
          </cell>
          <cell r="E5">
            <v>0</v>
          </cell>
          <cell r="F5">
            <v>1</v>
          </cell>
          <cell r="G5">
            <v>1</v>
          </cell>
        </row>
        <row r="6">
          <cell r="A6" t="str">
            <v>Dalhousie University</v>
          </cell>
          <cell r="B6">
            <v>261</v>
          </cell>
          <cell r="C6">
            <v>203</v>
          </cell>
          <cell r="D6">
            <v>464</v>
          </cell>
          <cell r="E6">
            <v>53</v>
          </cell>
          <cell r="F6">
            <v>57</v>
          </cell>
          <cell r="G6">
            <v>110</v>
          </cell>
        </row>
        <row r="7">
          <cell r="A7" t="str">
            <v>École de technologie supérieure</v>
          </cell>
          <cell r="B7">
            <v>0</v>
          </cell>
          <cell r="C7">
            <v>1192</v>
          </cell>
          <cell r="D7">
            <v>1192</v>
          </cell>
          <cell r="E7">
            <v>0</v>
          </cell>
          <cell r="F7">
            <v>123</v>
          </cell>
          <cell r="G7">
            <v>123</v>
          </cell>
        </row>
        <row r="8">
          <cell r="A8" t="str">
            <v>École Polytechnique de Montréal</v>
          </cell>
          <cell r="B8">
            <v>881</v>
          </cell>
          <cell r="C8">
            <v>52</v>
          </cell>
          <cell r="D8">
            <v>933</v>
          </cell>
          <cell r="E8">
            <v>238</v>
          </cell>
          <cell r="F8">
            <v>14</v>
          </cell>
          <cell r="G8">
            <v>252</v>
          </cell>
        </row>
        <row r="9">
          <cell r="A9" t="str">
            <v>Lakehead University</v>
          </cell>
          <cell r="B9">
            <v>379</v>
          </cell>
          <cell r="C9">
            <v>0</v>
          </cell>
          <cell r="D9">
            <v>379</v>
          </cell>
          <cell r="E9">
            <v>53</v>
          </cell>
          <cell r="F9">
            <v>0</v>
          </cell>
          <cell r="G9">
            <v>53</v>
          </cell>
        </row>
        <row r="10">
          <cell r="A10" t="str">
            <v>Laurentian University</v>
          </cell>
          <cell r="B10">
            <v>111</v>
          </cell>
          <cell r="C10">
            <v>0</v>
          </cell>
          <cell r="D10">
            <v>111</v>
          </cell>
          <cell r="E10">
            <v>17</v>
          </cell>
          <cell r="F10">
            <v>0</v>
          </cell>
          <cell r="G10">
            <v>17</v>
          </cell>
        </row>
        <row r="11">
          <cell r="A11" t="str">
            <v>McGill University</v>
          </cell>
          <cell r="B11">
            <v>616</v>
          </cell>
          <cell r="C11">
            <v>68</v>
          </cell>
          <cell r="D11">
            <v>684</v>
          </cell>
          <cell r="E11">
            <v>161</v>
          </cell>
          <cell r="F11">
            <v>27</v>
          </cell>
          <cell r="G11">
            <v>188</v>
          </cell>
        </row>
        <row r="12">
          <cell r="A12" t="str">
            <v>McMaster University</v>
          </cell>
          <cell r="B12">
            <v>232</v>
          </cell>
          <cell r="C12">
            <v>463</v>
          </cell>
          <cell r="D12">
            <v>695</v>
          </cell>
          <cell r="E12">
            <v>53</v>
          </cell>
          <cell r="F12">
            <v>93</v>
          </cell>
          <cell r="G12">
            <v>146</v>
          </cell>
        </row>
        <row r="13">
          <cell r="A13" t="str">
            <v>Memorial University of Newfoundland</v>
          </cell>
          <cell r="B13">
            <v>0</v>
          </cell>
          <cell r="C13">
            <v>226</v>
          </cell>
          <cell r="D13">
            <v>226</v>
          </cell>
          <cell r="E13">
            <v>0</v>
          </cell>
          <cell r="F13">
            <v>61</v>
          </cell>
          <cell r="G13">
            <v>61</v>
          </cell>
        </row>
        <row r="14">
          <cell r="A14" t="str">
            <v>Queen's University</v>
          </cell>
          <cell r="B14">
            <v>704</v>
          </cell>
          <cell r="C14">
            <v>0</v>
          </cell>
          <cell r="D14">
            <v>704</v>
          </cell>
          <cell r="E14">
            <v>213</v>
          </cell>
          <cell r="F14">
            <v>0</v>
          </cell>
          <cell r="G14">
            <v>213</v>
          </cell>
        </row>
        <row r="15">
          <cell r="A15" t="str">
            <v>Royal Military College of Canada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A16" t="str">
            <v>Ryerson University</v>
          </cell>
          <cell r="B16">
            <v>587</v>
          </cell>
          <cell r="C16">
            <v>220</v>
          </cell>
          <cell r="D16">
            <v>807</v>
          </cell>
          <cell r="E16">
            <v>147</v>
          </cell>
          <cell r="F16">
            <v>42</v>
          </cell>
          <cell r="G16">
            <v>189</v>
          </cell>
        </row>
        <row r="17">
          <cell r="A17" t="str">
            <v>Saint Mary's University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Simon Fraser University</v>
          </cell>
          <cell r="B18">
            <v>65</v>
          </cell>
          <cell r="C18">
            <v>211</v>
          </cell>
          <cell r="D18">
            <v>276</v>
          </cell>
          <cell r="E18">
            <v>14</v>
          </cell>
          <cell r="F18">
            <v>36</v>
          </cell>
          <cell r="G18">
            <v>50</v>
          </cell>
        </row>
        <row r="19">
          <cell r="A19" t="str">
            <v>Thompson Rivers University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Université de Moncton</v>
          </cell>
          <cell r="B20">
            <v>48</v>
          </cell>
          <cell r="C20">
            <v>9</v>
          </cell>
          <cell r="D20">
            <v>57</v>
          </cell>
          <cell r="E20">
            <v>12</v>
          </cell>
          <cell r="F20">
            <v>5</v>
          </cell>
          <cell r="G20">
            <v>17</v>
          </cell>
        </row>
        <row r="21">
          <cell r="A21" t="str">
            <v>Université de Sherbrooke</v>
          </cell>
          <cell r="B21">
            <v>0</v>
          </cell>
          <cell r="C21">
            <v>372</v>
          </cell>
          <cell r="D21">
            <v>372</v>
          </cell>
          <cell r="E21">
            <v>0</v>
          </cell>
          <cell r="F21">
            <v>48</v>
          </cell>
          <cell r="G21">
            <v>48</v>
          </cell>
        </row>
        <row r="22">
          <cell r="A22" t="str">
            <v>Université du Québec à Chicoutimi</v>
          </cell>
          <cell r="B22">
            <v>73</v>
          </cell>
          <cell r="C22">
            <v>0</v>
          </cell>
          <cell r="D22">
            <v>73</v>
          </cell>
          <cell r="E22">
            <v>14</v>
          </cell>
          <cell r="F22">
            <v>0</v>
          </cell>
          <cell r="G22">
            <v>14</v>
          </cell>
        </row>
        <row r="23">
          <cell r="A23" t="str">
            <v>Université du Québec à Rimouski</v>
          </cell>
          <cell r="B23">
            <v>16</v>
          </cell>
          <cell r="C23">
            <v>0</v>
          </cell>
          <cell r="D23">
            <v>16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Université du Québec à Trois-Rivières</v>
          </cell>
          <cell r="B24">
            <v>79</v>
          </cell>
          <cell r="C24">
            <v>0</v>
          </cell>
          <cell r="D24">
            <v>79</v>
          </cell>
          <cell r="E24">
            <v>31</v>
          </cell>
          <cell r="F24">
            <v>0</v>
          </cell>
          <cell r="G24">
            <v>31</v>
          </cell>
        </row>
        <row r="25">
          <cell r="A25" t="str">
            <v>Université du Québec en Abitibi-Témiscamingue</v>
          </cell>
          <cell r="B25">
            <v>21</v>
          </cell>
          <cell r="C25">
            <v>0</v>
          </cell>
          <cell r="D25">
            <v>21</v>
          </cell>
          <cell r="E25">
            <v>2</v>
          </cell>
          <cell r="F25">
            <v>0</v>
          </cell>
          <cell r="G25">
            <v>2</v>
          </cell>
        </row>
        <row r="26">
          <cell r="A26" t="str">
            <v>Université du Québec en Outaouais</v>
          </cell>
          <cell r="B26">
            <v>16</v>
          </cell>
          <cell r="C26">
            <v>0</v>
          </cell>
          <cell r="D26">
            <v>16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Université Laval</v>
          </cell>
          <cell r="B27">
            <v>453</v>
          </cell>
          <cell r="C27">
            <v>47</v>
          </cell>
          <cell r="D27">
            <v>500</v>
          </cell>
          <cell r="E27">
            <v>93</v>
          </cell>
          <cell r="F27">
            <v>8</v>
          </cell>
          <cell r="G27">
            <v>101</v>
          </cell>
        </row>
        <row r="28">
          <cell r="A28" t="str">
            <v>University of Alberta</v>
          </cell>
          <cell r="B28">
            <v>461</v>
          </cell>
          <cell r="C28">
            <v>392</v>
          </cell>
          <cell r="D28">
            <v>853</v>
          </cell>
          <cell r="E28">
            <v>111</v>
          </cell>
          <cell r="F28">
            <v>82</v>
          </cell>
          <cell r="G28">
            <v>193</v>
          </cell>
        </row>
        <row r="29">
          <cell r="A29" t="str">
            <v>University of British Columbia</v>
          </cell>
          <cell r="B29">
            <v>303</v>
          </cell>
          <cell r="C29">
            <v>616</v>
          </cell>
          <cell r="D29">
            <v>919</v>
          </cell>
          <cell r="E29">
            <v>78</v>
          </cell>
          <cell r="F29">
            <v>164</v>
          </cell>
          <cell r="G29">
            <v>242</v>
          </cell>
        </row>
        <row r="30">
          <cell r="A30" t="str">
            <v>University of British Columbia, Okanagan</v>
          </cell>
          <cell r="B30">
            <v>168</v>
          </cell>
          <cell r="C30">
            <v>62</v>
          </cell>
          <cell r="D30">
            <v>230</v>
          </cell>
          <cell r="E30">
            <v>26</v>
          </cell>
          <cell r="F30">
            <v>12</v>
          </cell>
          <cell r="G30">
            <v>38</v>
          </cell>
        </row>
        <row r="31">
          <cell r="A31" t="str">
            <v>University of Calgary</v>
          </cell>
          <cell r="B31">
            <v>171</v>
          </cell>
          <cell r="C31">
            <v>381</v>
          </cell>
          <cell r="D31">
            <v>552</v>
          </cell>
          <cell r="E31">
            <v>42</v>
          </cell>
          <cell r="F31">
            <v>111</v>
          </cell>
          <cell r="G31">
            <v>153</v>
          </cell>
        </row>
        <row r="32">
          <cell r="A32" t="str">
            <v>University of Guelph</v>
          </cell>
          <cell r="B32">
            <v>231</v>
          </cell>
          <cell r="C32">
            <v>115</v>
          </cell>
          <cell r="D32">
            <v>346</v>
          </cell>
          <cell r="E32">
            <v>68</v>
          </cell>
          <cell r="F32">
            <v>34</v>
          </cell>
          <cell r="G32">
            <v>102</v>
          </cell>
        </row>
        <row r="33">
          <cell r="A33" t="str">
            <v>University of Manitoba</v>
          </cell>
          <cell r="B33">
            <v>192</v>
          </cell>
          <cell r="C33">
            <v>75</v>
          </cell>
          <cell r="D33">
            <v>267</v>
          </cell>
          <cell r="E33">
            <v>34</v>
          </cell>
          <cell r="F33">
            <v>18</v>
          </cell>
          <cell r="G33">
            <v>52</v>
          </cell>
        </row>
        <row r="34">
          <cell r="A34" t="str">
            <v>University of New Brunswick</v>
          </cell>
          <cell r="B34">
            <v>318</v>
          </cell>
          <cell r="C34">
            <v>44</v>
          </cell>
          <cell r="D34">
            <v>362</v>
          </cell>
          <cell r="E34">
            <v>66</v>
          </cell>
          <cell r="F34">
            <v>11</v>
          </cell>
          <cell r="G34">
            <v>77</v>
          </cell>
        </row>
        <row r="35">
          <cell r="A35" t="str">
            <v>University of Northern British Columbia</v>
          </cell>
          <cell r="B35">
            <v>32</v>
          </cell>
          <cell r="C35">
            <v>0</v>
          </cell>
          <cell r="D35">
            <v>32</v>
          </cell>
          <cell r="E35">
            <v>13</v>
          </cell>
          <cell r="F35">
            <v>0</v>
          </cell>
          <cell r="G35">
            <v>13</v>
          </cell>
        </row>
        <row r="36">
          <cell r="A36" t="str">
            <v>University of Ontario Institute of Technology</v>
          </cell>
          <cell r="B36">
            <v>350</v>
          </cell>
          <cell r="C36">
            <v>0</v>
          </cell>
          <cell r="D36">
            <v>350</v>
          </cell>
          <cell r="E36">
            <v>34</v>
          </cell>
          <cell r="F36">
            <v>0</v>
          </cell>
          <cell r="G36">
            <v>34</v>
          </cell>
        </row>
        <row r="37">
          <cell r="A37" t="str">
            <v>University of Ottawa</v>
          </cell>
          <cell r="B37">
            <v>445</v>
          </cell>
          <cell r="C37">
            <v>180</v>
          </cell>
          <cell r="D37">
            <v>625</v>
          </cell>
          <cell r="E37">
            <v>89</v>
          </cell>
          <cell r="F37">
            <v>27</v>
          </cell>
          <cell r="G37">
            <v>116</v>
          </cell>
        </row>
        <row r="38">
          <cell r="A38" t="str">
            <v>University of Prince Edward Island</v>
          </cell>
          <cell r="B38">
            <v>22</v>
          </cell>
          <cell r="C38">
            <v>0</v>
          </cell>
          <cell r="D38">
            <v>22</v>
          </cell>
          <cell r="E38">
            <v>3</v>
          </cell>
          <cell r="F38">
            <v>0</v>
          </cell>
          <cell r="G38">
            <v>3</v>
          </cell>
        </row>
        <row r="39">
          <cell r="A39" t="str">
            <v>University of Regina</v>
          </cell>
          <cell r="B39">
            <v>140</v>
          </cell>
          <cell r="C39">
            <v>57</v>
          </cell>
          <cell r="D39">
            <v>197</v>
          </cell>
          <cell r="E39">
            <v>17</v>
          </cell>
          <cell r="F39">
            <v>13</v>
          </cell>
          <cell r="G39">
            <v>30</v>
          </cell>
        </row>
        <row r="40">
          <cell r="A40" t="str">
            <v>University of Saskatchewan</v>
          </cell>
          <cell r="B40">
            <v>265</v>
          </cell>
          <cell r="C40">
            <v>0</v>
          </cell>
          <cell r="D40">
            <v>265</v>
          </cell>
          <cell r="E40">
            <v>42</v>
          </cell>
          <cell r="F40">
            <v>0</v>
          </cell>
          <cell r="G40">
            <v>42</v>
          </cell>
        </row>
        <row r="41">
          <cell r="A41" t="str">
            <v>University of Toronto</v>
          </cell>
          <cell r="B41">
            <v>0</v>
          </cell>
          <cell r="C41">
            <v>1096</v>
          </cell>
          <cell r="D41">
            <v>1096</v>
          </cell>
          <cell r="E41">
            <v>0</v>
          </cell>
          <cell r="F41">
            <v>327</v>
          </cell>
          <cell r="G41">
            <v>327</v>
          </cell>
        </row>
        <row r="42">
          <cell r="A42" t="str">
            <v>University of Victoria</v>
          </cell>
          <cell r="B42">
            <v>0</v>
          </cell>
          <cell r="C42">
            <v>329</v>
          </cell>
          <cell r="D42">
            <v>329</v>
          </cell>
          <cell r="E42">
            <v>0</v>
          </cell>
          <cell r="F42">
            <v>67</v>
          </cell>
          <cell r="G42">
            <v>67</v>
          </cell>
        </row>
        <row r="43">
          <cell r="A43" t="str">
            <v>University of Waterloo</v>
          </cell>
          <cell r="B43">
            <v>0</v>
          </cell>
          <cell r="C43">
            <v>1406</v>
          </cell>
          <cell r="D43">
            <v>1406</v>
          </cell>
          <cell r="E43">
            <v>0</v>
          </cell>
          <cell r="F43">
            <v>401</v>
          </cell>
          <cell r="G43">
            <v>401</v>
          </cell>
        </row>
        <row r="44">
          <cell r="A44" t="str">
            <v>University of Western Ontario</v>
          </cell>
          <cell r="B44">
            <v>304</v>
          </cell>
          <cell r="C44">
            <v>169</v>
          </cell>
          <cell r="D44">
            <v>473</v>
          </cell>
          <cell r="E44">
            <v>56</v>
          </cell>
          <cell r="F44">
            <v>42</v>
          </cell>
          <cell r="G44">
            <v>98</v>
          </cell>
        </row>
        <row r="45">
          <cell r="A45" t="str">
            <v>University of Windsor</v>
          </cell>
          <cell r="B45">
            <v>214</v>
          </cell>
          <cell r="C45">
            <v>94</v>
          </cell>
          <cell r="D45">
            <v>308</v>
          </cell>
          <cell r="E45">
            <v>28</v>
          </cell>
          <cell r="F45">
            <v>23</v>
          </cell>
          <cell r="G45">
            <v>51</v>
          </cell>
        </row>
        <row r="46">
          <cell r="A46" t="str">
            <v>York University</v>
          </cell>
          <cell r="B46">
            <v>133</v>
          </cell>
          <cell r="C46">
            <v>0</v>
          </cell>
          <cell r="D46">
            <v>133</v>
          </cell>
          <cell r="E46">
            <v>24</v>
          </cell>
          <cell r="F46">
            <v>0</v>
          </cell>
          <cell r="G46">
            <v>24</v>
          </cell>
        </row>
        <row r="47">
          <cell r="B47"/>
          <cell r="C47"/>
          <cell r="D47"/>
          <cell r="E47"/>
          <cell r="F47"/>
          <cell r="G47"/>
        </row>
        <row r="48">
          <cell r="A48" t="str">
            <v>Canada</v>
          </cell>
          <cell r="B48">
            <v>9430</v>
          </cell>
          <cell r="C48">
            <v>8436</v>
          </cell>
          <cell r="D48">
            <v>17866</v>
          </cell>
          <cell r="E48">
            <v>2028</v>
          </cell>
          <cell r="F48">
            <v>1918</v>
          </cell>
          <cell r="G48">
            <v>3946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ranching question "/>
      <sheetName val="NonCoop"/>
      <sheetName val="Coop"/>
      <sheetName val="Total UG Degree by HEI"/>
      <sheetName val="Total UG Degree by discipline"/>
      <sheetName val="Total UG Degree by Region"/>
      <sheetName val="Total UG Degree by School Size"/>
      <sheetName val="Total UG Degree by Province"/>
      <sheetName val="Total UG Degree by Disc&amp;Prov"/>
      <sheetName val="Total UG FEM Degree Disc&amp;Pro "/>
      <sheetName val="Total UG Degree by HEI&amp;Disc"/>
      <sheetName val="Total UG FEM Degree by HEI&amp;Disc"/>
      <sheetName val="Indigenous UG"/>
      <sheetName val="Course"/>
      <sheetName val="Research"/>
      <sheetName val="Doctoral"/>
      <sheetName val="Total G Degree by HEI"/>
      <sheetName val="Total G Degree by discipline"/>
      <sheetName val="Total G Degree by Region"/>
      <sheetName val="Total G Degree by School Size"/>
      <sheetName val="Total G Degree by Province"/>
      <sheetName val="Total G Fem Degree by Province "/>
      <sheetName val="Total G Inter Degree by Provi"/>
      <sheetName val="Total C+R G DA by Prov&amp;Disc"/>
      <sheetName val="Total Doc G DA by Prov&amp;Disc"/>
      <sheetName val="Total C+R DA by HEI&amp;Disc"/>
      <sheetName val="Total Doc DA by HEI&amp;Disc "/>
      <sheetName val="Indigenous G"/>
      <sheetName val="Constants"/>
    </sheetNames>
    <sheetDataSet>
      <sheetData sheetId="0"/>
      <sheetData sheetId="1"/>
      <sheetData sheetId="2"/>
      <sheetData sheetId="3">
        <row r="1">
          <cell r="A1" t="str">
            <v>HEI Name</v>
          </cell>
          <cell r="B1" t="str">
            <v>TotalNonCoopDegreeAwarded</v>
          </cell>
          <cell r="C1" t="str">
            <v>TotalCoopDegreeAwarded</v>
          </cell>
          <cell r="D1" t="str">
            <v>TotalUGDegreeAwarded</v>
          </cell>
          <cell r="E1" t="str">
            <v>TotalFemaleDegreeAwardedNonCoop</v>
          </cell>
          <cell r="F1" t="str">
            <v>TotalFemaleDegreeAwardedCoop</v>
          </cell>
          <cell r="G1" t="str">
            <v>TotalFemaleUGDegreeAwarded</v>
          </cell>
        </row>
        <row r="2">
          <cell r="A2" t="str">
            <v>Acadia University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British Columbia Institute of Technology</v>
          </cell>
          <cell r="B3">
            <v>115</v>
          </cell>
          <cell r="C3">
            <v>0</v>
          </cell>
          <cell r="D3">
            <v>115</v>
          </cell>
          <cell r="E3">
            <v>10</v>
          </cell>
          <cell r="F3">
            <v>0</v>
          </cell>
          <cell r="G3">
            <v>10</v>
          </cell>
        </row>
        <row r="4">
          <cell r="A4" t="str">
            <v>Carleton University</v>
          </cell>
          <cell r="B4">
            <v>465</v>
          </cell>
          <cell r="C4">
            <v>229</v>
          </cell>
          <cell r="D4">
            <v>694</v>
          </cell>
          <cell r="E4">
            <v>81</v>
          </cell>
          <cell r="F4">
            <v>52</v>
          </cell>
          <cell r="G4">
            <v>133</v>
          </cell>
        </row>
        <row r="5">
          <cell r="A5" t="str">
            <v>Concordia University</v>
          </cell>
          <cell r="B5">
            <v>527</v>
          </cell>
          <cell r="C5">
            <v>154</v>
          </cell>
          <cell r="D5">
            <v>681</v>
          </cell>
          <cell r="E5">
            <v>117</v>
          </cell>
          <cell r="F5">
            <v>49</v>
          </cell>
          <cell r="G5">
            <v>166</v>
          </cell>
        </row>
        <row r="6">
          <cell r="A6" t="str">
            <v>Conestoga College</v>
          </cell>
          <cell r="B6">
            <v>0</v>
          </cell>
          <cell r="C6">
            <v>47</v>
          </cell>
          <cell r="D6">
            <v>47</v>
          </cell>
          <cell r="E6">
            <v>0</v>
          </cell>
          <cell r="F6">
            <v>1</v>
          </cell>
          <cell r="G6">
            <v>1</v>
          </cell>
        </row>
        <row r="7">
          <cell r="A7" t="str">
            <v>Dalhousie University</v>
          </cell>
          <cell r="B7">
            <v>243</v>
          </cell>
          <cell r="C7">
            <v>222</v>
          </cell>
          <cell r="D7">
            <v>465</v>
          </cell>
          <cell r="E7">
            <v>60</v>
          </cell>
          <cell r="F7">
            <v>53</v>
          </cell>
          <cell r="G7">
            <v>113</v>
          </cell>
        </row>
        <row r="8">
          <cell r="A8" t="str">
            <v>École de technologie supérieure</v>
          </cell>
          <cell r="B8">
            <v>0</v>
          </cell>
          <cell r="C8">
            <v>1147</v>
          </cell>
          <cell r="D8">
            <v>1147</v>
          </cell>
          <cell r="E8">
            <v>0</v>
          </cell>
          <cell r="F8">
            <v>121</v>
          </cell>
          <cell r="G8">
            <v>121</v>
          </cell>
        </row>
        <row r="9">
          <cell r="A9" t="str">
            <v>École Polytechnique de Montréal</v>
          </cell>
          <cell r="B9">
            <v>855</v>
          </cell>
          <cell r="C9">
            <v>36</v>
          </cell>
          <cell r="D9">
            <v>891</v>
          </cell>
          <cell r="E9">
            <v>262</v>
          </cell>
          <cell r="F9">
            <v>7</v>
          </cell>
          <cell r="G9">
            <v>269</v>
          </cell>
        </row>
        <row r="10">
          <cell r="A10" t="str">
            <v>Lakehead University</v>
          </cell>
          <cell r="B10">
            <v>455</v>
          </cell>
          <cell r="C10">
            <v>0</v>
          </cell>
          <cell r="D10">
            <v>455</v>
          </cell>
          <cell r="E10">
            <v>49</v>
          </cell>
          <cell r="F10">
            <v>0</v>
          </cell>
          <cell r="G10">
            <v>49</v>
          </cell>
        </row>
        <row r="11">
          <cell r="A11" t="str">
            <v>Laurentian University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A12" t="str">
            <v>McGill University</v>
          </cell>
          <cell r="B12">
            <v>598</v>
          </cell>
          <cell r="C12">
            <v>70</v>
          </cell>
          <cell r="D12">
            <v>668</v>
          </cell>
          <cell r="E12">
            <v>180</v>
          </cell>
          <cell r="F12">
            <v>22</v>
          </cell>
          <cell r="G12">
            <v>202</v>
          </cell>
        </row>
        <row r="13">
          <cell r="A13" t="str">
            <v>McMaster University</v>
          </cell>
          <cell r="B13">
            <v>250</v>
          </cell>
          <cell r="C13">
            <v>504</v>
          </cell>
          <cell r="D13">
            <v>754</v>
          </cell>
          <cell r="E13">
            <v>52</v>
          </cell>
          <cell r="F13">
            <v>111</v>
          </cell>
          <cell r="G13">
            <v>163</v>
          </cell>
        </row>
        <row r="14">
          <cell r="A14" t="str">
            <v>Memorial University of Newfoundland</v>
          </cell>
          <cell r="B14">
            <v>0</v>
          </cell>
          <cell r="C14">
            <v>236</v>
          </cell>
          <cell r="D14">
            <v>236</v>
          </cell>
          <cell r="E14">
            <v>0</v>
          </cell>
          <cell r="F14">
            <v>65</v>
          </cell>
          <cell r="G14">
            <v>65</v>
          </cell>
        </row>
        <row r="15">
          <cell r="A15" t="str">
            <v>Queen's University</v>
          </cell>
          <cell r="B15">
            <v>706</v>
          </cell>
          <cell r="C15">
            <v>0</v>
          </cell>
          <cell r="D15">
            <v>706</v>
          </cell>
          <cell r="E15">
            <v>222</v>
          </cell>
          <cell r="F15">
            <v>0</v>
          </cell>
          <cell r="G15">
            <v>222</v>
          </cell>
        </row>
        <row r="16">
          <cell r="A16" t="str">
            <v>Royal Military College of Canada</v>
          </cell>
          <cell r="B16">
            <v>186</v>
          </cell>
          <cell r="C16">
            <v>0</v>
          </cell>
          <cell r="D16">
            <v>186</v>
          </cell>
          <cell r="E16">
            <v>50</v>
          </cell>
          <cell r="F16">
            <v>0</v>
          </cell>
          <cell r="G16">
            <v>50</v>
          </cell>
        </row>
        <row r="17">
          <cell r="A17" t="str">
            <v>Ryerson University</v>
          </cell>
          <cell r="B17">
            <v>535</v>
          </cell>
          <cell r="C17">
            <v>270</v>
          </cell>
          <cell r="D17">
            <v>805</v>
          </cell>
          <cell r="E17">
            <v>127</v>
          </cell>
          <cell r="F17">
            <v>61</v>
          </cell>
          <cell r="G17">
            <v>188</v>
          </cell>
        </row>
        <row r="18">
          <cell r="A18" t="str">
            <v>Saint Mary's University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A19" t="str">
            <v>Simon Fraser University</v>
          </cell>
          <cell r="B19">
            <v>0</v>
          </cell>
          <cell r="C19">
            <v>187</v>
          </cell>
          <cell r="D19">
            <v>187</v>
          </cell>
          <cell r="E19">
            <v>0</v>
          </cell>
          <cell r="F19">
            <v>31</v>
          </cell>
          <cell r="G19">
            <v>31</v>
          </cell>
        </row>
        <row r="20">
          <cell r="A20" t="str">
            <v>Thompson Rivers University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A21" t="str">
            <v>Université de Moncton</v>
          </cell>
          <cell r="B21">
            <v>46</v>
          </cell>
          <cell r="C21">
            <v>9</v>
          </cell>
          <cell r="D21">
            <v>55</v>
          </cell>
          <cell r="E21">
            <v>9</v>
          </cell>
          <cell r="F21">
            <v>1</v>
          </cell>
          <cell r="G21">
            <v>10</v>
          </cell>
        </row>
        <row r="22">
          <cell r="A22" t="str">
            <v>Université de Sherbrooke</v>
          </cell>
          <cell r="B22">
            <v>0</v>
          </cell>
          <cell r="C22">
            <v>360</v>
          </cell>
          <cell r="D22">
            <v>360</v>
          </cell>
          <cell r="E22">
            <v>0</v>
          </cell>
          <cell r="F22">
            <v>55</v>
          </cell>
          <cell r="G22">
            <v>55</v>
          </cell>
        </row>
        <row r="23">
          <cell r="A23" t="str">
            <v>Université du Québec à Chicoutimi</v>
          </cell>
          <cell r="B23">
            <v>55</v>
          </cell>
          <cell r="C23">
            <v>0</v>
          </cell>
          <cell r="D23">
            <v>55</v>
          </cell>
          <cell r="E23">
            <v>11</v>
          </cell>
          <cell r="F23">
            <v>0</v>
          </cell>
          <cell r="G23">
            <v>11</v>
          </cell>
        </row>
        <row r="24">
          <cell r="A24" t="str">
            <v>Université du Québec à Rimouski</v>
          </cell>
          <cell r="B24">
            <v>14</v>
          </cell>
          <cell r="C24">
            <v>0</v>
          </cell>
          <cell r="D24">
            <v>14</v>
          </cell>
          <cell r="E24">
            <v>1</v>
          </cell>
          <cell r="F24">
            <v>0</v>
          </cell>
          <cell r="G24">
            <v>1</v>
          </cell>
        </row>
        <row r="25">
          <cell r="A25" t="str">
            <v>Université du Québec à Trois-Rivières</v>
          </cell>
          <cell r="B25">
            <v>67</v>
          </cell>
          <cell r="C25">
            <v>0</v>
          </cell>
          <cell r="D25">
            <v>67</v>
          </cell>
          <cell r="E25">
            <v>8</v>
          </cell>
          <cell r="F25">
            <v>0</v>
          </cell>
          <cell r="G25">
            <v>8</v>
          </cell>
        </row>
        <row r="26">
          <cell r="A26" t="str">
            <v>Université du Québec en Abitibi-Témiscamingue</v>
          </cell>
          <cell r="B26">
            <v>16</v>
          </cell>
          <cell r="C26">
            <v>0</v>
          </cell>
          <cell r="D26">
            <v>16</v>
          </cell>
          <cell r="E26">
            <v>3</v>
          </cell>
          <cell r="F26">
            <v>0</v>
          </cell>
          <cell r="G26">
            <v>3</v>
          </cell>
        </row>
        <row r="27">
          <cell r="A27" t="str">
            <v>Université du Québec en Outaouais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>Université Laval</v>
          </cell>
          <cell r="B28">
            <v>454</v>
          </cell>
          <cell r="C28">
            <v>34</v>
          </cell>
          <cell r="D28">
            <v>488</v>
          </cell>
          <cell r="E28">
            <v>103</v>
          </cell>
          <cell r="F28">
            <v>3</v>
          </cell>
          <cell r="G28">
            <v>106</v>
          </cell>
        </row>
        <row r="29">
          <cell r="A29" t="str">
            <v>University of Alberta</v>
          </cell>
          <cell r="B29">
            <v>365</v>
          </cell>
          <cell r="C29">
            <v>435</v>
          </cell>
          <cell r="D29">
            <v>800</v>
          </cell>
          <cell r="E29">
            <v>77</v>
          </cell>
          <cell r="F29">
            <v>88</v>
          </cell>
          <cell r="G29">
            <v>165</v>
          </cell>
        </row>
        <row r="30">
          <cell r="A30" t="str">
            <v>University of British Columbia</v>
          </cell>
          <cell r="B30">
            <v>539</v>
          </cell>
          <cell r="C30">
            <v>396</v>
          </cell>
          <cell r="D30">
            <v>935</v>
          </cell>
          <cell r="E30">
            <v>150</v>
          </cell>
          <cell r="F30">
            <v>112</v>
          </cell>
          <cell r="G30">
            <v>262</v>
          </cell>
        </row>
        <row r="31">
          <cell r="A31" t="str">
            <v>University of British Columbia, Okanagan</v>
          </cell>
          <cell r="B31">
            <v>211</v>
          </cell>
          <cell r="C31">
            <v>38</v>
          </cell>
          <cell r="D31">
            <v>249</v>
          </cell>
          <cell r="E31">
            <v>42</v>
          </cell>
          <cell r="F31">
            <v>5</v>
          </cell>
          <cell r="G31">
            <v>47</v>
          </cell>
        </row>
        <row r="32">
          <cell r="A32" t="str">
            <v>University of Calgary</v>
          </cell>
          <cell r="B32">
            <v>98</v>
          </cell>
          <cell r="C32">
            <v>595</v>
          </cell>
          <cell r="D32">
            <v>693</v>
          </cell>
          <cell r="E32">
            <v>26</v>
          </cell>
          <cell r="F32">
            <v>154</v>
          </cell>
          <cell r="G32">
            <v>180</v>
          </cell>
        </row>
        <row r="33">
          <cell r="A33" t="str">
            <v>University of Guelph</v>
          </cell>
          <cell r="B33">
            <v>186</v>
          </cell>
          <cell r="C33">
            <v>150</v>
          </cell>
          <cell r="D33">
            <v>336</v>
          </cell>
          <cell r="E33">
            <v>49</v>
          </cell>
          <cell r="F33">
            <v>44</v>
          </cell>
          <cell r="G33">
            <v>93</v>
          </cell>
        </row>
        <row r="34">
          <cell r="A34" t="str">
            <v>University of Manitoba</v>
          </cell>
          <cell r="B34">
            <v>206</v>
          </cell>
          <cell r="C34">
            <v>95</v>
          </cell>
          <cell r="D34">
            <v>301</v>
          </cell>
          <cell r="E34">
            <v>44</v>
          </cell>
          <cell r="F34">
            <v>20</v>
          </cell>
          <cell r="G34">
            <v>64</v>
          </cell>
        </row>
        <row r="35">
          <cell r="A35" t="str">
            <v>University of New Brunswick</v>
          </cell>
          <cell r="B35">
            <v>256</v>
          </cell>
          <cell r="C35">
            <v>48</v>
          </cell>
          <cell r="D35">
            <v>304</v>
          </cell>
          <cell r="E35">
            <v>59</v>
          </cell>
          <cell r="F35">
            <v>6</v>
          </cell>
          <cell r="G35">
            <v>65</v>
          </cell>
        </row>
        <row r="36">
          <cell r="A36" t="str">
            <v>University of Northern British Columbia</v>
          </cell>
          <cell r="B36">
            <v>96</v>
          </cell>
          <cell r="C36">
            <v>0</v>
          </cell>
          <cell r="D36">
            <v>96</v>
          </cell>
          <cell r="E36">
            <v>45</v>
          </cell>
          <cell r="F36">
            <v>0</v>
          </cell>
          <cell r="G36">
            <v>45</v>
          </cell>
        </row>
        <row r="37">
          <cell r="A37" t="str">
            <v>University of Ontario Institute of Technology</v>
          </cell>
          <cell r="B37">
            <v>381</v>
          </cell>
          <cell r="C37">
            <v>0</v>
          </cell>
          <cell r="D37">
            <v>381</v>
          </cell>
          <cell r="E37">
            <v>35</v>
          </cell>
          <cell r="F37">
            <v>0</v>
          </cell>
          <cell r="G37">
            <v>35</v>
          </cell>
        </row>
        <row r="38">
          <cell r="A38" t="str">
            <v>University of Ottawa</v>
          </cell>
          <cell r="B38">
            <v>395</v>
          </cell>
          <cell r="C38">
            <v>243</v>
          </cell>
          <cell r="D38">
            <v>638</v>
          </cell>
          <cell r="E38">
            <v>77</v>
          </cell>
          <cell r="F38">
            <v>57</v>
          </cell>
          <cell r="G38">
            <v>134</v>
          </cell>
        </row>
        <row r="39">
          <cell r="A39" t="str">
            <v>University of Prince Edward Island</v>
          </cell>
          <cell r="B39">
            <v>29</v>
          </cell>
          <cell r="C39">
            <v>0</v>
          </cell>
          <cell r="D39">
            <v>29</v>
          </cell>
          <cell r="E39">
            <v>4</v>
          </cell>
          <cell r="F39">
            <v>0</v>
          </cell>
          <cell r="G39">
            <v>4</v>
          </cell>
        </row>
        <row r="40">
          <cell r="A40" t="str">
            <v>University of Regina</v>
          </cell>
          <cell r="B40">
            <v>134</v>
          </cell>
          <cell r="C40">
            <v>52</v>
          </cell>
          <cell r="D40">
            <v>186</v>
          </cell>
          <cell r="E40">
            <v>18</v>
          </cell>
          <cell r="F40">
            <v>11</v>
          </cell>
          <cell r="G40">
            <v>29</v>
          </cell>
        </row>
        <row r="41">
          <cell r="A41" t="str">
            <v>University of Saskatchewan</v>
          </cell>
          <cell r="B41">
            <v>288</v>
          </cell>
          <cell r="C41">
            <v>0</v>
          </cell>
          <cell r="D41">
            <v>288</v>
          </cell>
          <cell r="E41">
            <v>64</v>
          </cell>
          <cell r="F41">
            <v>0</v>
          </cell>
          <cell r="G41">
            <v>64</v>
          </cell>
        </row>
        <row r="42">
          <cell r="A42" t="str">
            <v>University of Toronto</v>
          </cell>
          <cell r="B42">
            <v>0</v>
          </cell>
          <cell r="C42">
            <v>1075</v>
          </cell>
          <cell r="D42">
            <v>1075</v>
          </cell>
          <cell r="E42">
            <v>0</v>
          </cell>
          <cell r="F42">
            <v>342</v>
          </cell>
          <cell r="G42">
            <v>342</v>
          </cell>
        </row>
        <row r="43">
          <cell r="A43" t="str">
            <v>University of Victoria</v>
          </cell>
          <cell r="B43">
            <v>0</v>
          </cell>
          <cell r="C43">
            <v>383</v>
          </cell>
          <cell r="D43">
            <v>383</v>
          </cell>
          <cell r="E43">
            <v>0</v>
          </cell>
          <cell r="F43">
            <v>64</v>
          </cell>
          <cell r="G43">
            <v>64</v>
          </cell>
        </row>
        <row r="44">
          <cell r="A44" t="str">
            <v>University of Waterloo</v>
          </cell>
          <cell r="B44">
            <v>0</v>
          </cell>
          <cell r="C44">
            <v>1364</v>
          </cell>
          <cell r="D44">
            <v>1364</v>
          </cell>
          <cell r="E44">
            <v>0</v>
          </cell>
          <cell r="F44">
            <v>378</v>
          </cell>
          <cell r="G44">
            <v>378</v>
          </cell>
        </row>
        <row r="45">
          <cell r="A45" t="str">
            <v>University of Western Ontario</v>
          </cell>
          <cell r="B45">
            <v>500</v>
          </cell>
          <cell r="C45">
            <v>0</v>
          </cell>
          <cell r="D45">
            <v>500</v>
          </cell>
          <cell r="E45">
            <v>109</v>
          </cell>
          <cell r="F45">
            <v>0</v>
          </cell>
          <cell r="G45">
            <v>109</v>
          </cell>
        </row>
        <row r="46">
          <cell r="A46" t="str">
            <v>University of Windsor</v>
          </cell>
          <cell r="B46">
            <v>232</v>
          </cell>
          <cell r="C46">
            <v>93</v>
          </cell>
          <cell r="D46">
            <v>325</v>
          </cell>
          <cell r="E46">
            <v>34</v>
          </cell>
          <cell r="F46">
            <v>26</v>
          </cell>
          <cell r="G46">
            <v>60</v>
          </cell>
        </row>
        <row r="47">
          <cell r="A47" t="str">
            <v>York University</v>
          </cell>
          <cell r="B47">
            <v>210</v>
          </cell>
          <cell r="C47">
            <v>0</v>
          </cell>
          <cell r="D47">
            <v>210</v>
          </cell>
          <cell r="E47">
            <v>31</v>
          </cell>
          <cell r="F47">
            <v>0</v>
          </cell>
          <cell r="G47">
            <v>31</v>
          </cell>
        </row>
        <row r="48">
          <cell r="B48"/>
          <cell r="C48"/>
          <cell r="D48"/>
          <cell r="E48"/>
          <cell r="F48"/>
          <cell r="G48"/>
        </row>
        <row r="49">
          <cell r="A49" t="str">
            <v>Canada</v>
          </cell>
          <cell r="B49">
            <v>9713</v>
          </cell>
          <cell r="C49">
            <v>8472</v>
          </cell>
          <cell r="D49">
            <v>18185</v>
          </cell>
          <cell r="E49">
            <v>2209</v>
          </cell>
          <cell r="F49">
            <v>1939</v>
          </cell>
          <cell r="G49">
            <v>4148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Poonian/Work%20Folders/Documents/Personal/Zirc%20of%20tomorrow/Data%20from%20PBI/New%20Discipline%20List%20with%20all%20data.csv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veer Poonian" refreshedDate="45330.82495185185" createdVersion="8" refreshedVersion="8" minRefreshableVersion="3" recordCount="311" xr:uid="{BB2D70DF-1187-4761-8F43-5A73324B11B6}">
  <cacheSource type="worksheet">
    <worksheetSource ref="A1:AG1048576" sheet="New Discipline List with all da" r:id="rId2"/>
  </cacheSource>
  <cacheFields count="33">
    <cacheField name="HEI name" numFmtId="0">
      <sharedItems containsBlank="1" count="41">
        <s v="University of Alberta"/>
        <s v="University of Calgary"/>
        <s v="British Columbia Institute of Technology"/>
        <s v="Simon Fraser University"/>
        <s v="University of British Columbia"/>
        <s v="University of British Columbia, Okanagan"/>
        <s v="University of Northern British Columbia"/>
        <s v="University of Victoria"/>
        <s v="University of Manitoba"/>
        <s v="Université de Moncton"/>
        <s v="University of New Brunswick"/>
        <s v="Memorial University of Newfoundland"/>
        <s v="Dalhousie University"/>
        <s v="Carleton University"/>
        <s v="Conestoga College"/>
        <s v="Laurentian University"/>
        <s v="McMaster University"/>
        <s v="Queen's University"/>
        <s v="Royal Military College of Canada"/>
        <s v="Ryerson University"/>
        <s v="University of Ontario Institute of Technology"/>
        <s v="University of Ottawa"/>
        <s v="University of Toronto"/>
        <s v="University of Waterloo"/>
        <s v="University of Western Ontario"/>
        <s v="University of Windsor"/>
        <s v="York University"/>
        <s v="University of Prince Edward Island"/>
        <s v="Concordia University"/>
        <s v="École de technologie supérieure"/>
        <s v="École Polytechnique de Montréal"/>
        <s v="McGill University"/>
        <s v="Université de Sherbrooke"/>
        <s v="Université du Québec à Chicoutimi"/>
        <s v="Université du Québec à Trois-Rivières"/>
        <s v="Université du Québec en Abitibi-Témiscamingue"/>
        <s v="Université Laval"/>
        <s v="University of Regina"/>
        <s v="University of Saskatchewan"/>
        <m/>
        <s v="Toronto Metropolitan University" u="1"/>
      </sharedItems>
    </cacheField>
    <cacheField name="Discipline Category" numFmtId="0">
      <sharedItems containsBlank="1" count="16">
        <s v="Chemical"/>
        <s v="Civil"/>
        <s v="Computer"/>
        <s v="Electrical"/>
        <s v="Engineering Physics"/>
        <s v="Materials or Metallurgical"/>
        <s v="Mechanical"/>
        <s v="Mining or Mineral"/>
        <s v="Other"/>
        <s v="Year One/Two Common Year"/>
        <s v="Biosystems"/>
        <s v="Environmental"/>
        <s v="Geological"/>
        <s v="Software"/>
        <s v="Industrial or Manufacturing"/>
        <m/>
      </sharedItems>
    </cacheField>
    <cacheField name="Province" numFmtId="0">
      <sharedItems containsBlank="1" count="11">
        <s v="Alberta"/>
        <s v="British Columbia"/>
        <s v="Manitoba"/>
        <s v="New Brunswick"/>
        <s v="Newfoundland and Labrador"/>
        <s v="Nova Scotia"/>
        <s v="Ontario"/>
        <s v="Prince Edward Island"/>
        <s v="Quebec"/>
        <s v="Saskatchewan"/>
        <m/>
      </sharedItems>
    </cacheField>
    <cacheField name="Total Masters Enrolled EDAS G2.1" numFmtId="0">
      <sharedItems containsString="0" containsBlank="1" containsNumber="1" minValue="0.33300000000000002" maxValue="818.67"/>
    </cacheField>
    <cacheField name="Sum of TotalFTEDoctoralEnrolment2023 G2.2" numFmtId="0">
      <sharedItems containsString="0" containsBlank="1" containsNumber="1" minValue="0.3" maxValue="338"/>
    </cacheField>
    <cacheField name="Total Masters Female Student Enrol EDAS G2.3" numFmtId="0">
      <sharedItems containsString="0" containsBlank="1" containsNumber="1" minValue="0" maxValue="212.9"/>
    </cacheField>
    <cacheField name="Course Doctoral Female Amount EDAS G2.4" numFmtId="0">
      <sharedItems containsString="0" containsBlank="1" containsNumber="1" minValue="0" maxValue="105.3"/>
    </cacheField>
    <cacheField name="Total International Masters Student G2.5" numFmtId="0">
      <sharedItems containsString="0" containsBlank="1" containsNumber="1" minValue="0" maxValue="787.67"/>
    </cacheField>
    <cacheField name="Doctoral International Enrol EDAS G2.6" numFmtId="0">
      <sharedItems containsString="0" containsBlank="1" containsNumber="1" minValue="0" maxValue="221"/>
    </cacheField>
    <cacheField name="Total Undergraduate Enrollment" numFmtId="0">
      <sharedItems containsString="0" containsBlank="1" containsNumber="1" minValue="0" maxValue="1703.3"/>
    </cacheField>
    <cacheField name="Total Female Undergrad Enrol" numFmtId="0">
      <sharedItems containsString="0" containsBlank="1" containsNumber="1" minValue="0" maxValue="455.5"/>
    </cacheField>
    <cacheField name="Total International Undergrad Enrol" numFmtId="0">
      <sharedItems containsString="0" containsBlank="1" containsNumber="1" minValue="0" maxValue="327.9"/>
    </cacheField>
    <cacheField name="Total undergrad Degrees awarded coop and noncoop" numFmtId="0">
      <sharedItems containsString="0" containsBlank="1" containsNumber="1" containsInteger="1" minValue="1" maxValue="409"/>
    </cacheField>
    <cacheField name="Total Undergrad degrees Female EDAS UD3.2" numFmtId="0">
      <sharedItems containsString="0" containsBlank="1" containsNumber="1" containsInteger="1" minValue="0" maxValue="87"/>
    </cacheField>
    <cacheField name="Total Undergrad Internation Degrees Awarded EDAS UD2.3" numFmtId="0">
      <sharedItems containsString="0" containsBlank="1" containsNumber="1" containsInteger="1" minValue="0" maxValue="73"/>
    </cacheField>
    <cacheField name="Course Masters Female Amount EDAS" numFmtId="0">
      <sharedItems containsString="0" containsBlank="1" containsNumber="1" minValue="0" maxValue="184.87"/>
    </cacheField>
    <cacheField name="Total Post Grad Female Full Time" numFmtId="0">
      <sharedItems containsString="0" containsBlank="1" containsNumber="1" minValue="0" maxValue="279"/>
    </cacheField>
    <cacheField name="Total Post Grad Female Part Time" numFmtId="0">
      <sharedItems containsString="0" containsBlank="1" containsNumber="1" minValue="0" maxValue="53.3"/>
    </cacheField>
    <cacheField name="Total Post Grad Full Time" numFmtId="0">
      <sharedItems containsString="0" containsBlank="1" containsNumber="1" minValue="0" maxValue="1041"/>
    </cacheField>
    <cacheField name="Total Post Grad Part Time" numFmtId="0">
      <sharedItems containsString="0" containsBlank="1" containsNumber="1" minValue="0" maxValue="156"/>
    </cacheField>
    <cacheField name="Total Masters International Male Part Time" numFmtId="0">
      <sharedItems containsString="0" containsBlank="1" containsNumber="1" minValue="0" maxValue="35.1"/>
    </cacheField>
    <cacheField name="Total Masters International Male Full Time" numFmtId="0">
      <sharedItems containsString="0" containsBlank="1" containsNumber="1" minValue="0" maxValue="763"/>
    </cacheField>
    <cacheField name="Total Masters International Female Part Time" numFmtId="0">
      <sharedItems containsString="0" containsBlank="1" containsNumber="1" minValue="0" maxValue="17.3"/>
    </cacheField>
    <cacheField name="Total Masters International Female Full Time" numFmtId="0">
      <sharedItems containsString="0" containsBlank="1" containsNumber="1" minValue="0" maxValue="202.6"/>
    </cacheField>
    <cacheField name="Total Masters Domestic Male Part Time" numFmtId="0">
      <sharedItems containsString="0" containsBlank="1" containsNumber="1" minValue="0" maxValue="111"/>
    </cacheField>
    <cacheField name="Total Masters Domestic Male Full Time" numFmtId="0">
      <sharedItems containsString="0" containsBlank="1" containsNumber="1" minValue="0" maxValue="145"/>
    </cacheField>
    <cacheField name="Total Masters Domestic Female Part Time" numFmtId="0">
      <sharedItems containsString="0" containsBlank="1" containsNumber="1" minValue="0" maxValue="41.699999999999903"/>
    </cacheField>
    <cacheField name="Total Masters Domestic Female Full Time" numFmtId="0">
      <sharedItems containsString="0" containsBlank="1" containsNumber="1" minValue="0" maxValue="77.599999999999994"/>
    </cacheField>
    <cacheField name="Total Doctoral Domestic Male Full Time" numFmtId="0">
      <sharedItems containsString="0" containsBlank="1" containsNumber="1" minValue="0" maxValue="106.99999999999901"/>
    </cacheField>
    <cacheField name="Total Doctoral Domestic Male Part Time" numFmtId="0">
      <sharedItems containsString="0" containsBlank="1" containsNumber="1" minValue="0" maxValue="15.3"/>
    </cacheField>
    <cacheField name="Total Doctoral International Male Full Time" numFmtId="0">
      <sharedItems containsString="0" containsBlank="1" containsNumber="1" minValue="0" maxValue="155"/>
    </cacheField>
    <cacheField name="Total Doctoral International Male Part Time" numFmtId="0">
      <sharedItems containsString="0" containsBlank="1" containsNumber="1" minValue="0" maxValue="2.2999999999999998"/>
    </cacheField>
    <cacheField name="Research Masters Female Amount EDAS" numFmtId="0">
      <sharedItems containsString="0" containsBlank="1" containsNumber="1" minValue="0" maxValue="6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1">
  <r>
    <x v="0"/>
    <x v="0"/>
    <x v="0"/>
    <n v="99"/>
    <n v="116.5"/>
    <n v="34.5"/>
    <n v="50.5"/>
    <n v="85.5"/>
    <n v="104.5"/>
    <n v="432"/>
    <n v="133"/>
    <n v="39"/>
    <n v="106"/>
    <n v="34"/>
    <n v="28"/>
    <n v="12.5"/>
    <n v="81"/>
    <n v="10"/>
    <n v="206"/>
    <n v="21"/>
    <n v="5"/>
    <n v="55"/>
    <n v="4"/>
    <n v="26"/>
    <n v="4"/>
    <n v="5"/>
    <n v="3"/>
    <n v="5"/>
    <n v="6"/>
    <n v="2"/>
    <n v="59"/>
    <n v="0"/>
    <n v="22"/>
  </r>
  <r>
    <x v="0"/>
    <x v="1"/>
    <x v="0"/>
    <n v="191"/>
    <n v="187.5"/>
    <n v="78.5"/>
    <n v="57.5"/>
    <n v="149"/>
    <n v="159.5"/>
    <n v="69"/>
    <n v="19"/>
    <n v="16"/>
    <n v="175"/>
    <n v="59"/>
    <n v="26"/>
    <n v="18.5"/>
    <n v="129"/>
    <n v="14"/>
    <n v="355"/>
    <n v="46.5"/>
    <n v="5"/>
    <n v="88"/>
    <n v="5"/>
    <n v="56"/>
    <n v="22"/>
    <n v="11"/>
    <n v="8"/>
    <n v="16"/>
    <n v="19"/>
    <n v="4"/>
    <n v="108"/>
    <n v="1.5"/>
    <n v="60"/>
  </r>
  <r>
    <x v="0"/>
    <x v="2"/>
    <x v="0"/>
    <n v="11"/>
    <n v="10"/>
    <n v="0"/>
    <n v="2"/>
    <n v="11"/>
    <n v="8"/>
    <n v="159"/>
    <n v="42"/>
    <n v="34"/>
    <n v="74"/>
    <n v="9"/>
    <n v="16"/>
    <n v="0"/>
    <n v="2"/>
    <n v="0"/>
    <n v="21"/>
    <n v="0"/>
    <n v="0"/>
    <n v="11"/>
    <n v="0"/>
    <n v="0"/>
    <n v="0"/>
    <n v="0"/>
    <n v="0"/>
    <n v="0"/>
    <n v="2"/>
    <n v="0"/>
    <n v="6"/>
    <n v="0"/>
    <n v="0"/>
  </r>
  <r>
    <x v="0"/>
    <x v="3"/>
    <x v="0"/>
    <n v="172.5"/>
    <n v="215"/>
    <n v="34.5"/>
    <n v="37"/>
    <n v="132.5"/>
    <n v="176"/>
    <n v="372"/>
    <n v="145"/>
    <n v="93"/>
    <n v="126"/>
    <n v="28"/>
    <n v="49"/>
    <n v="10.5"/>
    <n v="70"/>
    <n v="3"/>
    <n v="381"/>
    <n v="13"/>
    <n v="5"/>
    <n v="99"/>
    <n v="2"/>
    <n v="30"/>
    <n v="5"/>
    <n v="34"/>
    <n v="1"/>
    <n v="3"/>
    <n v="34"/>
    <n v="0"/>
    <n v="144"/>
    <n v="0"/>
    <n v="24"/>
  </r>
  <r>
    <x v="0"/>
    <x v="4"/>
    <x v="0"/>
    <m/>
    <m/>
    <m/>
    <m/>
    <m/>
    <m/>
    <n v="550"/>
    <n v="104"/>
    <n v="61"/>
    <n v="17"/>
    <n v="0"/>
    <n v="3"/>
    <m/>
    <m/>
    <m/>
    <m/>
    <m/>
    <m/>
    <m/>
    <m/>
    <m/>
    <m/>
    <m/>
    <m/>
    <m/>
    <m/>
    <m/>
    <m/>
    <m/>
    <m/>
  </r>
  <r>
    <x v="0"/>
    <x v="5"/>
    <x v="0"/>
    <n v="31.5"/>
    <n v="52"/>
    <n v="10"/>
    <n v="14"/>
    <n v="21"/>
    <n v="44"/>
    <n v="797"/>
    <n v="146"/>
    <n v="154"/>
    <n v="32"/>
    <n v="13"/>
    <n v="6"/>
    <n v="0"/>
    <n v="24"/>
    <n v="0"/>
    <n v="83"/>
    <n v="1"/>
    <n v="0"/>
    <n v="15"/>
    <n v="0"/>
    <n v="6"/>
    <n v="1"/>
    <n v="6"/>
    <n v="0"/>
    <n v="4"/>
    <n v="7"/>
    <n v="0"/>
    <n v="31"/>
    <n v="0"/>
    <n v="10"/>
  </r>
  <r>
    <x v="0"/>
    <x v="6"/>
    <x v="0"/>
    <n v="254"/>
    <n v="152.5"/>
    <n v="57.5"/>
    <n v="44"/>
    <n v="193"/>
    <n v="133"/>
    <n v="293"/>
    <n v="45"/>
    <n v="37"/>
    <n v="256"/>
    <n v="30"/>
    <n v="43"/>
    <n v="9.5"/>
    <n v="96"/>
    <n v="11"/>
    <n v="383"/>
    <n v="47"/>
    <n v="17"/>
    <n v="142"/>
    <n v="3"/>
    <n v="41"/>
    <n v="14"/>
    <n v="39"/>
    <n v="6"/>
    <n v="12"/>
    <n v="13"/>
    <n v="3"/>
    <n v="93"/>
    <n v="2"/>
    <n v="48"/>
  </r>
  <r>
    <x v="0"/>
    <x v="7"/>
    <x v="0"/>
    <n v="19"/>
    <n v="22"/>
    <n v="3"/>
    <n v="6"/>
    <n v="16"/>
    <n v="21"/>
    <n v="160"/>
    <n v="20"/>
    <n v="50"/>
    <n v="26"/>
    <n v="2"/>
    <n v="3"/>
    <n v="0"/>
    <n v="9"/>
    <n v="0"/>
    <n v="41"/>
    <n v="0"/>
    <n v="0"/>
    <n v="13"/>
    <n v="0"/>
    <n v="3"/>
    <n v="0"/>
    <n v="3"/>
    <n v="0"/>
    <n v="0"/>
    <n v="0"/>
    <n v="0"/>
    <n v="16"/>
    <n v="0"/>
    <n v="3"/>
  </r>
  <r>
    <x v="0"/>
    <x v="8"/>
    <x v="0"/>
    <n v="15"/>
    <n v="50"/>
    <n v="5"/>
    <n v="8.5"/>
    <n v="12"/>
    <n v="44.5"/>
    <n v="1608"/>
    <n v="312"/>
    <n v="319"/>
    <n v="21"/>
    <n v="1"/>
    <n v="8"/>
    <n v="1"/>
    <n v="13"/>
    <n v="1"/>
    <n v="64"/>
    <n v="2"/>
    <n v="0"/>
    <n v="8"/>
    <n v="0"/>
    <n v="4"/>
    <n v="0"/>
    <n v="2"/>
    <n v="0"/>
    <n v="1"/>
    <n v="5"/>
    <n v="1"/>
    <n v="36"/>
    <n v="0"/>
    <n v="4"/>
  </r>
  <r>
    <x v="0"/>
    <x v="9"/>
    <x v="0"/>
    <m/>
    <m/>
    <m/>
    <m/>
    <m/>
    <m/>
    <n v="335"/>
    <n v="97"/>
    <n v="46"/>
    <m/>
    <m/>
    <m/>
    <m/>
    <m/>
    <m/>
    <m/>
    <m/>
    <m/>
    <m/>
    <m/>
    <m/>
    <m/>
    <m/>
    <m/>
    <m/>
    <m/>
    <m/>
    <m/>
    <m/>
    <m/>
  </r>
  <r>
    <x v="1"/>
    <x v="10"/>
    <x v="0"/>
    <n v="74.7"/>
    <n v="61.3"/>
    <n v="37.4"/>
    <n v="31.3"/>
    <n v="24.6"/>
    <n v="25"/>
    <n v="58.5"/>
    <n v="40.5"/>
    <n v="10"/>
    <m/>
    <m/>
    <m/>
    <m/>
    <n v="68.599999999999994"/>
    <n v="0.3"/>
    <n v="135.89999999999901"/>
    <n v="0.3"/>
    <n v="0"/>
    <n v="13.3"/>
    <n v="0"/>
    <n v="11.3"/>
    <n v="0"/>
    <n v="24"/>
    <n v="0.3"/>
    <n v="26"/>
    <n v="18.299999999999901"/>
    <n v="0"/>
    <n v="11.7"/>
    <n v="0"/>
    <n v="37.4"/>
  </r>
  <r>
    <x v="1"/>
    <x v="0"/>
    <x v="0"/>
    <n v="426.2"/>
    <n v="177.1"/>
    <n v="87"/>
    <n v="51.4"/>
    <n v="375.9"/>
    <n v="107.7"/>
    <n v="243.9"/>
    <n v="103.6"/>
    <n v="51.199999999999903"/>
    <n v="132"/>
    <n v="51"/>
    <n v="23"/>
    <n v="45.7"/>
    <n v="137.4"/>
    <n v="3.7"/>
    <n v="599.70000000000005"/>
    <n v="12.7"/>
    <n v="1.3"/>
    <n v="302.3"/>
    <n v="0"/>
    <n v="72.7"/>
    <n v="7.7"/>
    <n v="34.299999999999997"/>
    <n v="3.7"/>
    <n v="13.3"/>
    <n v="46.7"/>
    <n v="0"/>
    <n v="79"/>
    <n v="0"/>
    <n v="41.3"/>
  </r>
  <r>
    <x v="1"/>
    <x v="1"/>
    <x v="0"/>
    <n v="217.5"/>
    <n v="58.8"/>
    <n v="47"/>
    <n v="21.2"/>
    <n v="189.4"/>
    <n v="36.299999999999997"/>
    <n v="275.5"/>
    <n v="101.6"/>
    <n v="27.7"/>
    <n v="88"/>
    <n v="37"/>
    <n v="9"/>
    <n v="29.4"/>
    <n v="66.599999999999994"/>
    <n v="3.5999999999999899"/>
    <n v="272.89999999999998"/>
    <n v="11.6"/>
    <n v="1"/>
    <n v="151"/>
    <n v="0"/>
    <n v="38.299999999999997"/>
    <n v="6"/>
    <n v="18.3"/>
    <n v="3.3"/>
    <n v="7.3"/>
    <n v="15"/>
    <n v="1"/>
    <n v="21.999999999999901"/>
    <n v="0"/>
    <n v="17.600000000000001"/>
  </r>
  <r>
    <x v="1"/>
    <x v="3"/>
    <x v="0"/>
    <n v="269.60000000000002"/>
    <n v="79.099999999999994"/>
    <n v="66"/>
    <n v="22.8"/>
    <n v="169.7"/>
    <n v="47.3"/>
    <n v="373.8"/>
    <n v="85"/>
    <n v="86.3"/>
    <n v="132"/>
    <n v="22"/>
    <n v="15"/>
    <n v="35"/>
    <n v="88"/>
    <n v="1.3"/>
    <n v="341.4"/>
    <n v="19.3"/>
    <n v="1"/>
    <n v="121.99999999999901"/>
    <n v="0"/>
    <n v="47.7"/>
    <n v="11"/>
    <n v="78.7"/>
    <n v="0"/>
    <n v="18.3"/>
    <n v="19.7"/>
    <n v="6"/>
    <n v="33"/>
    <n v="0"/>
    <n v="31"/>
  </r>
  <r>
    <x v="1"/>
    <x v="11"/>
    <x v="0"/>
    <n v="32.700000000000003"/>
    <m/>
    <n v="13.899999999999901"/>
    <m/>
    <n v="28.599999999999898"/>
    <m/>
    <n v="84.7"/>
    <n v="10.5"/>
    <n v="2"/>
    <n v="36"/>
    <n v="6"/>
    <n v="3"/>
    <n v="13.899999999999901"/>
    <n v="13.399999999999901"/>
    <n v="1"/>
    <n v="31.4"/>
    <n v="2.5999999999999899"/>
    <n v="0.3"/>
    <n v="15.7"/>
    <n v="0"/>
    <n v="12.7"/>
    <n v="1.2999999999999901"/>
    <n v="2.2999999999999998"/>
    <n v="1"/>
    <n v="0.7"/>
    <m/>
    <m/>
    <m/>
    <m/>
    <m/>
  </r>
  <r>
    <x v="1"/>
    <x v="12"/>
    <x v="0"/>
    <n v="57.2"/>
    <n v="40.4"/>
    <n v="20.9"/>
    <n v="11.4"/>
    <n v="42.6"/>
    <n v="24.7"/>
    <n v="98.8"/>
    <n v="20.5"/>
    <n v="13"/>
    <n v="37"/>
    <n v="7"/>
    <n v="2"/>
    <n v="9.8999999999999897"/>
    <n v="32"/>
    <n v="1"/>
    <n v="95.3"/>
    <n v="5.4"/>
    <n v="0.7"/>
    <n v="26.999999999999901"/>
    <n v="0"/>
    <n v="15.3"/>
    <n v="2"/>
    <n v="8.3000000000000007"/>
    <n v="1"/>
    <n v="5.3"/>
    <n v="10"/>
    <n v="1.7"/>
    <n v="18"/>
    <n v="0"/>
    <n v="11"/>
  </r>
  <r>
    <x v="1"/>
    <x v="6"/>
    <x v="0"/>
    <n v="160.69999999999999"/>
    <n v="76.8"/>
    <n v="21.1"/>
    <n v="16.8"/>
    <n v="104.99999999999901"/>
    <n v="54.7"/>
    <n v="587"/>
    <n v="127.3"/>
    <n v="104.69999999999899"/>
    <n v="172"/>
    <n v="32"/>
    <n v="19"/>
    <n v="4.0999999999999996"/>
    <n v="37"/>
    <n v="3.4"/>
    <n v="236"/>
    <n v="7.1"/>
    <n v="0.7"/>
    <n v="93.6"/>
    <n v="0"/>
    <n v="11.3"/>
    <n v="3"/>
    <n v="45.4"/>
    <n v="2.7"/>
    <n v="9.3000000000000007"/>
    <n v="16"/>
    <n v="0"/>
    <n v="44"/>
    <n v="0"/>
    <n v="17"/>
  </r>
  <r>
    <x v="1"/>
    <x v="8"/>
    <x v="0"/>
    <m/>
    <m/>
    <m/>
    <m/>
    <m/>
    <m/>
    <n v="9.5"/>
    <n v="0"/>
    <n v="3.4"/>
    <n v="8"/>
    <n v="0"/>
    <n v="4"/>
    <m/>
    <m/>
    <m/>
    <m/>
    <m/>
    <m/>
    <m/>
    <m/>
    <m/>
    <m/>
    <m/>
    <m/>
    <m/>
    <m/>
    <m/>
    <m/>
    <m/>
    <m/>
  </r>
  <r>
    <x v="1"/>
    <x v="13"/>
    <x v="0"/>
    <m/>
    <m/>
    <m/>
    <m/>
    <m/>
    <m/>
    <n v="526.79999999999995"/>
    <n v="109"/>
    <n v="88.9"/>
    <n v="78"/>
    <n v="16"/>
    <n v="6"/>
    <m/>
    <m/>
    <m/>
    <m/>
    <m/>
    <m/>
    <m/>
    <m/>
    <m/>
    <m/>
    <m/>
    <m/>
    <m/>
    <m/>
    <m/>
    <m/>
    <m/>
    <m/>
  </r>
  <r>
    <x v="1"/>
    <x v="9"/>
    <x v="0"/>
    <m/>
    <m/>
    <m/>
    <m/>
    <m/>
    <m/>
    <n v="957"/>
    <n v="271"/>
    <n v="238.3"/>
    <m/>
    <m/>
    <m/>
    <m/>
    <m/>
    <m/>
    <m/>
    <m/>
    <m/>
    <m/>
    <m/>
    <m/>
    <m/>
    <m/>
    <m/>
    <m/>
    <m/>
    <m/>
    <m/>
    <m/>
    <m/>
  </r>
  <r>
    <x v="2"/>
    <x v="1"/>
    <x v="1"/>
    <n v="23"/>
    <m/>
    <n v="7"/>
    <m/>
    <n v="17"/>
    <m/>
    <n v="184"/>
    <n v="29"/>
    <n v="15"/>
    <n v="31"/>
    <n v="3"/>
    <n v="1"/>
    <n v="7"/>
    <n v="6"/>
    <n v="2"/>
    <n v="19"/>
    <n v="7"/>
    <n v="0"/>
    <n v="11"/>
    <n v="0"/>
    <n v="6"/>
    <n v="5"/>
    <n v="2"/>
    <n v="2"/>
    <n v="0"/>
    <m/>
    <m/>
    <m/>
    <m/>
    <n v="0"/>
  </r>
  <r>
    <x v="2"/>
    <x v="3"/>
    <x v="1"/>
    <m/>
    <m/>
    <m/>
    <m/>
    <m/>
    <m/>
    <n v="95"/>
    <n v="6"/>
    <n v="3"/>
    <n v="27"/>
    <n v="2"/>
    <n v="1"/>
    <m/>
    <m/>
    <m/>
    <m/>
    <m/>
    <m/>
    <m/>
    <m/>
    <m/>
    <m/>
    <m/>
    <m/>
    <m/>
    <m/>
    <m/>
    <m/>
    <m/>
    <m/>
  </r>
  <r>
    <x v="2"/>
    <x v="6"/>
    <x v="1"/>
    <m/>
    <m/>
    <m/>
    <m/>
    <m/>
    <m/>
    <n v="130"/>
    <n v="11"/>
    <n v="20"/>
    <n v="31"/>
    <n v="3"/>
    <n v="3"/>
    <m/>
    <m/>
    <m/>
    <m/>
    <m/>
    <m/>
    <m/>
    <m/>
    <m/>
    <m/>
    <m/>
    <m/>
    <m/>
    <m/>
    <m/>
    <m/>
    <m/>
    <m/>
  </r>
  <r>
    <x v="2"/>
    <x v="7"/>
    <x v="1"/>
    <m/>
    <m/>
    <m/>
    <m/>
    <m/>
    <m/>
    <n v="40"/>
    <n v="4"/>
    <n v="2"/>
    <n v="10"/>
    <n v="0"/>
    <n v="2"/>
    <m/>
    <m/>
    <m/>
    <m/>
    <m/>
    <m/>
    <m/>
    <m/>
    <m/>
    <m/>
    <m/>
    <m/>
    <m/>
    <m/>
    <m/>
    <m/>
    <m/>
    <m/>
  </r>
  <r>
    <x v="3"/>
    <x v="10"/>
    <x v="1"/>
    <m/>
    <m/>
    <m/>
    <m/>
    <m/>
    <m/>
    <n v="12.5"/>
    <n v="5.9799999999999898"/>
    <n v="2.33"/>
    <n v="3"/>
    <n v="1"/>
    <n v="0"/>
    <m/>
    <m/>
    <m/>
    <m/>
    <m/>
    <m/>
    <m/>
    <m/>
    <m/>
    <m/>
    <m/>
    <m/>
    <m/>
    <m/>
    <m/>
    <m/>
    <m/>
    <m/>
  </r>
  <r>
    <x v="3"/>
    <x v="2"/>
    <x v="1"/>
    <m/>
    <m/>
    <m/>
    <m/>
    <m/>
    <m/>
    <n v="214.5"/>
    <n v="36.83"/>
    <n v="46.37"/>
    <n v="67"/>
    <n v="10"/>
    <n v="20"/>
    <m/>
    <m/>
    <m/>
    <m/>
    <m/>
    <m/>
    <m/>
    <m/>
    <m/>
    <m/>
    <m/>
    <m/>
    <m/>
    <m/>
    <m/>
    <m/>
    <m/>
    <m/>
  </r>
  <r>
    <x v="3"/>
    <x v="4"/>
    <x v="1"/>
    <m/>
    <m/>
    <m/>
    <m/>
    <m/>
    <m/>
    <n v="11.2"/>
    <n v="0.5"/>
    <n v="0"/>
    <n v="1"/>
    <n v="0"/>
    <n v="0"/>
    <m/>
    <m/>
    <m/>
    <m/>
    <m/>
    <m/>
    <m/>
    <m/>
    <m/>
    <m/>
    <m/>
    <m/>
    <m/>
    <m/>
    <m/>
    <m/>
    <m/>
    <m/>
  </r>
  <r>
    <x v="3"/>
    <x v="11"/>
    <x v="1"/>
    <n v="16"/>
    <n v="16.399999999999999"/>
    <n v="9"/>
    <n v="3.4"/>
    <n v="11"/>
    <n v="12.4"/>
    <n v="160.19999999999999"/>
    <n v="64"/>
    <n v="17.3"/>
    <n v="3"/>
    <n v="1"/>
    <n v="1"/>
    <m/>
    <n v="12.399999999999901"/>
    <n v="0"/>
    <n v="32.4"/>
    <n v="0"/>
    <n v="0"/>
    <n v="4.7"/>
    <n v="0"/>
    <n v="6.3"/>
    <n v="0"/>
    <n v="2.2999999999999998"/>
    <n v="0"/>
    <n v="2.7"/>
    <n v="2.2999999999999998"/>
    <n v="0"/>
    <n v="10.7"/>
    <n v="0"/>
    <n v="9"/>
  </r>
  <r>
    <x v="3"/>
    <x v="6"/>
    <x v="1"/>
    <n v="26.1"/>
    <n v="57.7"/>
    <n v="4.7"/>
    <n v="13.7"/>
    <n v="16.7"/>
    <n v="39"/>
    <n v="441.8"/>
    <n v="42.599999999999902"/>
    <n v="96.6"/>
    <n v="67"/>
    <n v="5"/>
    <n v="17"/>
    <m/>
    <n v="18.399999999999999"/>
    <n v="0"/>
    <n v="83.8"/>
    <n v="0"/>
    <n v="0"/>
    <n v="13.7"/>
    <n v="0"/>
    <n v="3"/>
    <n v="0"/>
    <n v="7.7"/>
    <n v="0"/>
    <n v="1.7"/>
    <n v="14"/>
    <n v="0"/>
    <n v="30"/>
    <n v="0"/>
    <n v="4.7"/>
  </r>
  <r>
    <x v="3"/>
    <x v="8"/>
    <x v="1"/>
    <n v="71.099999999999994"/>
    <n v="47.3"/>
    <n v="23.299999999999901"/>
    <n v="12"/>
    <n v="46.3"/>
    <n v="24.6"/>
    <n v="456.7"/>
    <n v="94.3"/>
    <n v="71.900000000000006"/>
    <n v="57"/>
    <n v="15"/>
    <n v="8"/>
    <n v="12.6"/>
    <n v="35.099999999999902"/>
    <n v="0.6"/>
    <n v="117"/>
    <n v="4.3"/>
    <n v="0.7"/>
    <n v="31.599999999999898"/>
    <n v="0.3"/>
    <n v="14.399999999999901"/>
    <n v="3"/>
    <n v="15"/>
    <n v="0.3"/>
    <n v="8.6999999999999993"/>
    <n v="17"/>
    <n v="0"/>
    <n v="18.3"/>
    <n v="0"/>
    <n v="10.7"/>
  </r>
  <r>
    <x v="4"/>
    <x v="10"/>
    <x v="1"/>
    <n v="88.8"/>
    <n v="71.3"/>
    <n v="47.8"/>
    <n v="28.3"/>
    <n v="26.2"/>
    <n v="35.299999999999997"/>
    <n v="424"/>
    <n v="212.5"/>
    <n v="89.1"/>
    <n v="47"/>
    <n v="17"/>
    <n v="18"/>
    <n v="20.2"/>
    <n v="68.899999999999906"/>
    <n v="7"/>
    <n v="151.5"/>
    <n v="9.3000000000000007"/>
    <n v="1"/>
    <n v="11.299999999999899"/>
    <n v="1.7"/>
    <n v="12.6"/>
    <n v="1.2999999999999901"/>
    <n v="28.3"/>
    <n v="5.3"/>
    <n v="28"/>
    <n v="22"/>
    <n v="0"/>
    <n v="20.999999999999901"/>
    <n v="0"/>
    <n v="27.6"/>
  </r>
  <r>
    <x v="4"/>
    <x v="0"/>
    <x v="1"/>
    <n v="53.599999999999902"/>
    <n v="79"/>
    <n v="23.6"/>
    <n v="32"/>
    <n v="35.700000000000003"/>
    <n v="54.6"/>
    <n v="483.6"/>
    <n v="199.6"/>
    <n v="215.3"/>
    <n v="104"/>
    <n v="39"/>
    <n v="51"/>
    <n v="9.3000000000000007"/>
    <n v="54.6"/>
    <n v="2"/>
    <n v="131.29999999999899"/>
    <n v="4"/>
    <n v="1.7"/>
    <n v="18.7"/>
    <n v="2"/>
    <n v="16"/>
    <n v="0.3"/>
    <n v="11"/>
    <n v="0"/>
    <n v="6.6"/>
    <n v="17.7"/>
    <n v="0"/>
    <n v="29.3"/>
    <n v="0"/>
    <n v="14.3"/>
  </r>
  <r>
    <x v="4"/>
    <x v="1"/>
    <x v="1"/>
    <n v="146"/>
    <n v="75.7"/>
    <n v="60.099999999999902"/>
    <n v="22"/>
    <n v="86.1"/>
    <n v="55"/>
    <n v="571.79999999999995"/>
    <n v="159"/>
    <n v="82.4"/>
    <n v="128"/>
    <n v="23"/>
    <n v="19"/>
    <n v="30.4"/>
    <n v="78.7"/>
    <n v="12"/>
    <n v="211.39999999999901"/>
    <n v="20.399999999999999"/>
    <n v="5.3999999999999897"/>
    <n v="41.4"/>
    <n v="7"/>
    <n v="41"/>
    <n v="3"/>
    <n v="37.599999999999902"/>
    <n v="5"/>
    <n v="15.7"/>
    <n v="12.7"/>
    <n v="0"/>
    <n v="41"/>
    <n v="0"/>
    <n v="29.7"/>
  </r>
  <r>
    <x v="4"/>
    <x v="2"/>
    <x v="1"/>
    <m/>
    <m/>
    <m/>
    <m/>
    <m/>
    <m/>
    <n v="486.4"/>
    <n v="92.4"/>
    <n v="182.2"/>
    <n v="101"/>
    <n v="16"/>
    <n v="37"/>
    <m/>
    <m/>
    <m/>
    <m/>
    <m/>
    <m/>
    <m/>
    <m/>
    <m/>
    <m/>
    <m/>
    <m/>
    <m/>
    <m/>
    <m/>
    <m/>
    <m/>
    <m/>
  </r>
  <r>
    <x v="4"/>
    <x v="3"/>
    <x v="1"/>
    <n v="228.5"/>
    <n v="168.7"/>
    <n v="86.4"/>
    <n v="38.700000000000003"/>
    <n v="160.89999999999901"/>
    <n v="96.7"/>
    <n v="638.20000000000005"/>
    <n v="109.1"/>
    <n v="211.5"/>
    <n v="139"/>
    <n v="14"/>
    <n v="45"/>
    <n v="39.1"/>
    <n v="122.4"/>
    <n v="6"/>
    <n v="379"/>
    <n v="25.3"/>
    <n v="8.6"/>
    <n v="86.3"/>
    <n v="5"/>
    <n v="66.7"/>
    <n v="10.7"/>
    <n v="40.299999999999997"/>
    <n v="1"/>
    <n v="17"/>
    <n v="55"/>
    <n v="0"/>
    <n v="75"/>
    <n v="0"/>
    <n v="47.3"/>
  </r>
  <r>
    <x v="4"/>
    <x v="4"/>
    <x v="1"/>
    <m/>
    <m/>
    <m/>
    <m/>
    <m/>
    <m/>
    <n v="301.89999999999998"/>
    <n v="76.999999999999901"/>
    <n v="40"/>
    <n v="74"/>
    <n v="21"/>
    <n v="9"/>
    <m/>
    <m/>
    <m/>
    <m/>
    <m/>
    <m/>
    <m/>
    <m/>
    <m/>
    <m/>
    <m/>
    <m/>
    <m/>
    <m/>
    <m/>
    <m/>
    <m/>
    <m/>
  </r>
  <r>
    <x v="4"/>
    <x v="11"/>
    <x v="1"/>
    <n v="61.099999999999902"/>
    <m/>
    <n v="26.1"/>
    <m/>
    <n v="42.7"/>
    <m/>
    <n v="173.2"/>
    <n v="82.9"/>
    <n v="35.099999999999902"/>
    <n v="31"/>
    <n v="15"/>
    <n v="3"/>
    <n v="26.1"/>
    <n v="23.7"/>
    <n v="2.4"/>
    <n v="57.4"/>
    <n v="3.7"/>
    <n v="0"/>
    <n v="26.7"/>
    <n v="0"/>
    <n v="16"/>
    <n v="1.3"/>
    <n v="6.9999999999999902"/>
    <n v="2.4"/>
    <n v="7.7"/>
    <m/>
    <m/>
    <m/>
    <m/>
    <m/>
  </r>
  <r>
    <x v="4"/>
    <x v="12"/>
    <x v="1"/>
    <n v="15"/>
    <m/>
    <n v="4.3"/>
    <m/>
    <n v="8"/>
    <m/>
    <n v="115.2"/>
    <n v="35.1"/>
    <n v="18.2"/>
    <n v="24"/>
    <n v="8"/>
    <n v="4"/>
    <n v="4.3"/>
    <n v="4.3"/>
    <n v="0.3"/>
    <n v="13.3"/>
    <n v="3"/>
    <n v="0.7"/>
    <n v="4"/>
    <n v="0.3"/>
    <n v="3.3"/>
    <n v="2"/>
    <n v="5"/>
    <n v="0"/>
    <n v="1"/>
    <m/>
    <m/>
    <m/>
    <m/>
    <m/>
  </r>
  <r>
    <x v="4"/>
    <x v="14"/>
    <x v="1"/>
    <m/>
    <m/>
    <m/>
    <m/>
    <m/>
    <m/>
    <n v="138.4"/>
    <n v="25"/>
    <n v="69"/>
    <n v="4"/>
    <n v="2"/>
    <n v="3"/>
    <m/>
    <m/>
    <m/>
    <m/>
    <m/>
    <m/>
    <m/>
    <m/>
    <m/>
    <m/>
    <m/>
    <m/>
    <m/>
    <m/>
    <m/>
    <m/>
    <m/>
    <m/>
  </r>
  <r>
    <x v="4"/>
    <x v="5"/>
    <x v="1"/>
    <n v="27.3"/>
    <n v="56"/>
    <n v="6.8999999999999897"/>
    <n v="18.3"/>
    <n v="15.3"/>
    <n v="42"/>
    <n v="169.7"/>
    <n v="42.7"/>
    <n v="64.3"/>
    <n v="8"/>
    <n v="4"/>
    <n v="0"/>
    <n v="0"/>
    <n v="24.9"/>
    <n v="0.3"/>
    <n v="82.7"/>
    <n v="0.6"/>
    <n v="0"/>
    <n v="11.4"/>
    <n v="0.3"/>
    <n v="3.5999999999999899"/>
    <n v="0.3"/>
    <n v="8.6999999999999993"/>
    <n v="0"/>
    <n v="3"/>
    <n v="8.6999999999999993"/>
    <n v="0"/>
    <n v="29"/>
    <n v="0"/>
    <n v="6.8999999999999897"/>
  </r>
  <r>
    <x v="4"/>
    <x v="6"/>
    <x v="1"/>
    <n v="99.6"/>
    <n v="88.7"/>
    <n v="18.7"/>
    <n v="16.3"/>
    <n v="71"/>
    <n v="60"/>
    <n v="519.20000000000005"/>
    <n v="74.3"/>
    <n v="119.2"/>
    <n v="126"/>
    <n v="24"/>
    <n v="40"/>
    <n v="6.3"/>
    <n v="33.700000000000003"/>
    <n v="1.6"/>
    <n v="179.7"/>
    <n v="9.6"/>
    <n v="5.6999999999999904"/>
    <n v="56"/>
    <n v="1.6"/>
    <n v="8.6999999999999993"/>
    <n v="2.2999999999999998"/>
    <n v="17.600000000000001"/>
    <n v="0"/>
    <n v="8.6999999999999993"/>
    <n v="20.7"/>
    <n v="0"/>
    <n v="51.7"/>
    <n v="0"/>
    <n v="12.4"/>
  </r>
  <r>
    <x v="4"/>
    <x v="7"/>
    <x v="1"/>
    <n v="89.7"/>
    <n v="39"/>
    <n v="29.1"/>
    <n v="10"/>
    <n v="58.7"/>
    <n v="23.3"/>
    <n v="88.4"/>
    <n v="12"/>
    <n v="29.099999999999898"/>
    <n v="25"/>
    <n v="3"/>
    <n v="15"/>
    <n v="10.4"/>
    <n v="38.099999999999902"/>
    <n v="1.6"/>
    <n v="124.1"/>
    <n v="7.8999999999999897"/>
    <n v="5.3"/>
    <n v="41.599999999999902"/>
    <n v="1.3"/>
    <n v="13.4"/>
    <n v="1"/>
    <n v="15.4"/>
    <n v="0.3"/>
    <n v="14.7"/>
    <n v="10.7"/>
    <n v="0"/>
    <n v="18.3"/>
    <n v="0"/>
    <n v="18.7"/>
  </r>
  <r>
    <x v="4"/>
    <x v="8"/>
    <x v="1"/>
    <n v="25.1"/>
    <m/>
    <n v="3.7"/>
    <m/>
    <n v="17.399999999999999"/>
    <m/>
    <n v="226.7"/>
    <n v="66.399999999999906"/>
    <n v="50.5"/>
    <n v="47"/>
    <n v="15"/>
    <n v="13"/>
    <n v="3.7"/>
    <n v="3.7"/>
    <n v="0"/>
    <n v="25.099999999999898"/>
    <n v="0.3"/>
    <n v="0.3"/>
    <n v="14.7"/>
    <n v="0"/>
    <n v="2.7"/>
    <n v="0"/>
    <n v="6.7"/>
    <n v="0"/>
    <n v="1"/>
    <m/>
    <m/>
    <m/>
    <m/>
    <m/>
  </r>
  <r>
    <x v="4"/>
    <x v="13"/>
    <x v="1"/>
    <n v="8"/>
    <m/>
    <n v="1"/>
    <m/>
    <n v="8"/>
    <m/>
    <m/>
    <m/>
    <m/>
    <m/>
    <m/>
    <m/>
    <n v="1"/>
    <n v="1"/>
    <n v="0"/>
    <n v="8"/>
    <n v="0"/>
    <n v="0"/>
    <n v="7"/>
    <n v="0"/>
    <n v="1"/>
    <n v="0"/>
    <n v="0"/>
    <n v="0"/>
    <n v="0"/>
    <m/>
    <m/>
    <m/>
    <m/>
    <m/>
  </r>
  <r>
    <x v="4"/>
    <x v="9"/>
    <x v="1"/>
    <m/>
    <m/>
    <m/>
    <m/>
    <m/>
    <m/>
    <n v="1020.8"/>
    <n v="322.39999999999998"/>
    <n v="311.89999999999998"/>
    <m/>
    <m/>
    <m/>
    <m/>
    <m/>
    <m/>
    <m/>
    <m/>
    <m/>
    <m/>
    <m/>
    <m/>
    <m/>
    <m/>
    <m/>
    <m/>
    <m/>
    <m/>
    <m/>
    <m/>
    <m/>
  </r>
  <r>
    <x v="5"/>
    <x v="1"/>
    <x v="1"/>
    <n v="63.93"/>
    <n v="72.599999999999994"/>
    <n v="24.63"/>
    <n v="23.6"/>
    <n v="50.3"/>
    <n v="42"/>
    <n v="442"/>
    <n v="89"/>
    <n v="58.8"/>
    <n v="108"/>
    <n v="21"/>
    <n v="13"/>
    <n v="9.33"/>
    <n v="48.23"/>
    <n v="0"/>
    <n v="136.19999999999999"/>
    <n v="1.63"/>
    <n v="0.63"/>
    <n v="30.97"/>
    <n v="0"/>
    <n v="19"/>
    <n v="1"/>
    <n v="8"/>
    <n v="0"/>
    <n v="5.63"/>
    <n v="21.3"/>
    <n v="0"/>
    <n v="27.7"/>
    <n v="0"/>
    <n v="15.3"/>
  </r>
  <r>
    <x v="5"/>
    <x v="3"/>
    <x v="1"/>
    <n v="72.38"/>
    <n v="52.7"/>
    <n v="19.36"/>
    <n v="15.7"/>
    <n v="56.32"/>
    <n v="34"/>
    <n v="319.8"/>
    <n v="40.799999999999997"/>
    <n v="82.6"/>
    <n v="81"/>
    <n v="9"/>
    <n v="14"/>
    <n v="8.33"/>
    <n v="34.4"/>
    <n v="0.63"/>
    <n v="123.1"/>
    <n v="0.96"/>
    <n v="0"/>
    <n v="36.67"/>
    <n v="0.63"/>
    <n v="18"/>
    <n v="0.33"/>
    <n v="15.03"/>
    <n v="0"/>
    <n v="0.7"/>
    <n v="16"/>
    <n v="0"/>
    <n v="21"/>
    <n v="0"/>
    <n v="11.03"/>
  </r>
  <r>
    <x v="5"/>
    <x v="14"/>
    <x v="1"/>
    <m/>
    <m/>
    <m/>
    <m/>
    <m/>
    <m/>
    <n v="38.700000000000003"/>
    <n v="3.0999999999999899"/>
    <n v="9.6999999999999993"/>
    <n v="7"/>
    <n v="1"/>
    <n v="3"/>
    <m/>
    <m/>
    <m/>
    <m/>
    <m/>
    <m/>
    <m/>
    <m/>
    <m/>
    <m/>
    <m/>
    <m/>
    <m/>
    <m/>
    <m/>
    <m/>
    <m/>
    <m/>
  </r>
  <r>
    <x v="5"/>
    <x v="6"/>
    <x v="1"/>
    <n v="82.949999999999903"/>
    <n v="62"/>
    <n v="11.3"/>
    <n v="16"/>
    <n v="68.7"/>
    <n v="48"/>
    <n v="539.79999999999995"/>
    <n v="76.7"/>
    <n v="103.5"/>
    <n v="132"/>
    <n v="17"/>
    <n v="23"/>
    <n v="1"/>
    <n v="27.3"/>
    <n v="0"/>
    <n v="143.30000000000001"/>
    <n v="2.67"/>
    <n v="0.3"/>
    <n v="60.37"/>
    <n v="0"/>
    <n v="8"/>
    <n v="2.37"/>
    <n v="9.6299999999999901"/>
    <n v="0"/>
    <n v="3.3"/>
    <n v="11"/>
    <n v="0"/>
    <n v="35"/>
    <n v="0"/>
    <n v="10.3"/>
  </r>
  <r>
    <x v="5"/>
    <x v="8"/>
    <x v="1"/>
    <m/>
    <n v="2"/>
    <m/>
    <n v="2"/>
    <m/>
    <n v="2"/>
    <m/>
    <m/>
    <m/>
    <m/>
    <m/>
    <m/>
    <m/>
    <n v="2"/>
    <n v="0"/>
    <n v="2"/>
    <n v="0"/>
    <m/>
    <m/>
    <m/>
    <m/>
    <m/>
    <m/>
    <m/>
    <m/>
    <n v="0"/>
    <n v="0"/>
    <n v="0"/>
    <n v="0"/>
    <m/>
  </r>
  <r>
    <x v="5"/>
    <x v="9"/>
    <x v="1"/>
    <m/>
    <m/>
    <m/>
    <m/>
    <m/>
    <m/>
    <n v="404"/>
    <n v="71.7"/>
    <n v="89.2"/>
    <m/>
    <m/>
    <m/>
    <m/>
    <m/>
    <m/>
    <m/>
    <m/>
    <m/>
    <m/>
    <m/>
    <m/>
    <m/>
    <m/>
    <m/>
    <m/>
    <m/>
    <m/>
    <m/>
    <m/>
    <m/>
  </r>
  <r>
    <x v="6"/>
    <x v="11"/>
    <x v="1"/>
    <m/>
    <m/>
    <m/>
    <m/>
    <m/>
    <m/>
    <m/>
    <m/>
    <m/>
    <n v="31"/>
    <n v="15"/>
    <n v="3"/>
    <m/>
    <m/>
    <m/>
    <m/>
    <m/>
    <m/>
    <m/>
    <m/>
    <m/>
    <m/>
    <m/>
    <m/>
    <m/>
    <m/>
    <m/>
    <m/>
    <m/>
    <m/>
  </r>
  <r>
    <x v="7"/>
    <x v="10"/>
    <x v="1"/>
    <n v="2.0099999999999998"/>
    <m/>
    <n v="1.34"/>
    <m/>
    <n v="1.34"/>
    <m/>
    <n v="126.7"/>
    <n v="81.33"/>
    <n v="19.670000000000002"/>
    <n v="28"/>
    <n v="17"/>
    <n v="4"/>
    <n v="1.34"/>
    <n v="1.34"/>
    <n v="0"/>
    <n v="2.0099999999999998"/>
    <n v="0"/>
    <n v="0"/>
    <n v="0.67"/>
    <n v="0"/>
    <n v="0.67"/>
    <n v="0"/>
    <n v="0"/>
    <n v="0"/>
    <n v="0.67"/>
    <m/>
    <m/>
    <m/>
    <m/>
    <m/>
  </r>
  <r>
    <x v="7"/>
    <x v="1"/>
    <x v="1"/>
    <n v="22.34"/>
    <n v="43.34"/>
    <n v="8.67"/>
    <n v="16"/>
    <n v="11.34"/>
    <n v="26"/>
    <n v="273.7"/>
    <n v="81.33"/>
    <n v="28.33"/>
    <n v="70"/>
    <n v="14"/>
    <n v="10"/>
    <m/>
    <n v="24.67"/>
    <n v="0"/>
    <n v="65.680000000000007"/>
    <n v="0"/>
    <n v="0"/>
    <n v="6.67"/>
    <n v="0"/>
    <n v="4.67"/>
    <n v="0"/>
    <n v="7"/>
    <n v="0"/>
    <n v="4"/>
    <n v="10.67"/>
    <n v="0"/>
    <n v="16.670000000000002"/>
    <n v="0"/>
    <n v="8.67"/>
  </r>
  <r>
    <x v="7"/>
    <x v="2"/>
    <x v="1"/>
    <n v="59.33"/>
    <m/>
    <n v="20.34"/>
    <m/>
    <n v="54"/>
    <m/>
    <n v="84.7"/>
    <n v="8"/>
    <n v="11"/>
    <n v="15"/>
    <n v="1"/>
    <n v="1"/>
    <n v="20.010000000000002"/>
    <n v="20.34"/>
    <n v="0"/>
    <n v="59.33"/>
    <n v="0"/>
    <n v="0"/>
    <n v="35.33"/>
    <n v="0"/>
    <n v="18.670000000000002"/>
    <n v="0"/>
    <n v="3.66"/>
    <n v="0"/>
    <n v="1.67"/>
    <m/>
    <m/>
    <m/>
    <m/>
    <n v="0.33"/>
  </r>
  <r>
    <x v="7"/>
    <x v="3"/>
    <x v="1"/>
    <n v="96"/>
    <n v="75"/>
    <n v="30.3399999999999"/>
    <n v="24.33"/>
    <n v="81"/>
    <n v="58"/>
    <n v="233"/>
    <n v="32.67"/>
    <n v="33.340000000000003"/>
    <n v="75"/>
    <n v="8"/>
    <n v="7"/>
    <m/>
    <n v="54.669999999999902"/>
    <n v="0"/>
    <n v="171"/>
    <n v="0"/>
    <n v="0"/>
    <n v="55.33"/>
    <n v="0"/>
    <n v="25.669999999999899"/>
    <n v="0"/>
    <n v="10.33"/>
    <n v="0"/>
    <n v="4.67"/>
    <n v="12"/>
    <n v="0"/>
    <n v="38.67"/>
    <n v="0"/>
    <n v="30.3399999999999"/>
  </r>
  <r>
    <x v="7"/>
    <x v="14"/>
    <x v="1"/>
    <n v="7"/>
    <m/>
    <n v="2"/>
    <m/>
    <n v="2.67"/>
    <m/>
    <m/>
    <m/>
    <m/>
    <m/>
    <m/>
    <m/>
    <n v="2"/>
    <n v="2"/>
    <n v="0"/>
    <n v="7"/>
    <n v="0"/>
    <n v="0"/>
    <n v="2"/>
    <n v="0"/>
    <n v="0.67"/>
    <n v="0"/>
    <n v="3"/>
    <n v="0"/>
    <n v="1.33"/>
    <m/>
    <m/>
    <m/>
    <m/>
    <m/>
  </r>
  <r>
    <x v="7"/>
    <x v="6"/>
    <x v="1"/>
    <n v="70.34"/>
    <n v="15.67"/>
    <n v="14"/>
    <n v="4"/>
    <n v="44.01"/>
    <n v="0"/>
    <n v="476.7"/>
    <n v="65.33"/>
    <n v="51"/>
    <n v="116"/>
    <n v="12"/>
    <n v="14"/>
    <n v="1.67"/>
    <n v="18"/>
    <n v="0"/>
    <n v="86.01"/>
    <n v="0"/>
    <n v="0"/>
    <n v="38.340000000000003"/>
    <n v="0"/>
    <n v="5.67"/>
    <n v="0"/>
    <n v="18"/>
    <n v="0"/>
    <n v="8.33"/>
    <n v="11.67"/>
    <n v="0"/>
    <n v="0"/>
    <n v="0"/>
    <n v="12.33"/>
  </r>
  <r>
    <x v="7"/>
    <x v="13"/>
    <x v="1"/>
    <m/>
    <m/>
    <m/>
    <m/>
    <m/>
    <m/>
    <n v="308.3"/>
    <n v="52.33"/>
    <n v="42"/>
    <n v="71"/>
    <n v="13"/>
    <n v="9"/>
    <m/>
    <m/>
    <m/>
    <m/>
    <m/>
    <m/>
    <m/>
    <m/>
    <m/>
    <m/>
    <m/>
    <m/>
    <m/>
    <m/>
    <m/>
    <m/>
    <m/>
    <m/>
  </r>
  <r>
    <x v="7"/>
    <x v="9"/>
    <x v="1"/>
    <m/>
    <m/>
    <m/>
    <m/>
    <m/>
    <m/>
    <n v="396.3"/>
    <n v="86"/>
    <n v="37.67"/>
    <m/>
    <m/>
    <m/>
    <m/>
    <m/>
    <m/>
    <m/>
    <m/>
    <m/>
    <m/>
    <m/>
    <m/>
    <m/>
    <m/>
    <m/>
    <m/>
    <m/>
    <m/>
    <m/>
    <m/>
    <m/>
  </r>
  <r>
    <x v="8"/>
    <x v="10"/>
    <x v="2"/>
    <n v="67.58"/>
    <n v="52.43"/>
    <n v="25.79"/>
    <n v="22.5"/>
    <n v="47"/>
    <n v="30"/>
    <n v="131.9"/>
    <n v="64.86"/>
    <n v="38"/>
    <n v="27"/>
    <n v="7"/>
    <n v="6"/>
    <n v="7.79"/>
    <n v="48"/>
    <n v="1"/>
    <n v="119"/>
    <n v="3.5"/>
    <n v="0"/>
    <n v="27.5"/>
    <n v="0"/>
    <n v="19.5"/>
    <n v="1"/>
    <n v="14"/>
    <n v="1"/>
    <n v="6"/>
    <n v="13"/>
    <n v="1.5"/>
    <n v="16.5"/>
    <n v="0"/>
    <n v="18"/>
  </r>
  <r>
    <x v="8"/>
    <x v="1"/>
    <x v="2"/>
    <n v="69.289999999999907"/>
    <n v="45.37"/>
    <n v="21.21"/>
    <n v="15.08"/>
    <n v="42"/>
    <n v="33.79"/>
    <n v="259.8"/>
    <n v="78.5"/>
    <n v="46.86"/>
    <n v="69"/>
    <n v="19"/>
    <n v="6"/>
    <n v="6.64"/>
    <n v="35"/>
    <n v="4.5"/>
    <n v="110.5"/>
    <n v="14.5"/>
    <n v="0"/>
    <n v="30.5"/>
    <n v="0"/>
    <n v="11.5"/>
    <n v="9"/>
    <n v="15"/>
    <n v="2.5"/>
    <n v="9"/>
    <n v="7"/>
    <n v="1"/>
    <n v="23"/>
    <n v="0"/>
    <n v="14.57"/>
  </r>
  <r>
    <x v="8"/>
    <x v="2"/>
    <x v="2"/>
    <m/>
    <m/>
    <m/>
    <m/>
    <m/>
    <m/>
    <n v="184.4"/>
    <n v="31"/>
    <n v="41.85"/>
    <n v="29"/>
    <n v="6"/>
    <n v="5"/>
    <m/>
    <m/>
    <m/>
    <m/>
    <m/>
    <m/>
    <m/>
    <m/>
    <m/>
    <m/>
    <m/>
    <m/>
    <m/>
    <m/>
    <m/>
    <m/>
    <m/>
    <m/>
  </r>
  <r>
    <x v="8"/>
    <x v="3"/>
    <x v="2"/>
    <n v="88.14"/>
    <n v="73"/>
    <n v="29"/>
    <n v="23.5"/>
    <n v="51"/>
    <n v="40"/>
    <n v="214.8"/>
    <n v="37"/>
    <n v="47.42"/>
    <n v="65"/>
    <n v="14"/>
    <n v="12"/>
    <n v="1.5"/>
    <n v="52.5"/>
    <n v="0"/>
    <n v="157"/>
    <n v="14.5"/>
    <n v="0"/>
    <n v="32.5"/>
    <n v="0"/>
    <n v="18.5"/>
    <n v="11"/>
    <n v="23.5"/>
    <n v="0"/>
    <n v="10.5"/>
    <n v="22.5"/>
    <n v="3.5"/>
    <n v="26"/>
    <n v="0"/>
    <n v="27.5"/>
  </r>
  <r>
    <x v="8"/>
    <x v="6"/>
    <x v="2"/>
    <n v="68.58"/>
    <n v="43.57"/>
    <n v="13.5"/>
    <n v="9.14"/>
    <n v="51.5"/>
    <n v="30.5"/>
    <n v="441.9"/>
    <n v="66.349999999999994"/>
    <n v="96.42"/>
    <n v="86"/>
    <n v="14"/>
    <n v="19"/>
    <n v="0"/>
    <n v="22.5"/>
    <n v="0.5"/>
    <n v="111"/>
    <n v="4"/>
    <n v="0"/>
    <n v="42"/>
    <n v="0"/>
    <n v="9.5"/>
    <n v="2"/>
    <n v="12.5"/>
    <n v="0"/>
    <n v="4"/>
    <n v="11"/>
    <n v="1.5"/>
    <n v="23"/>
    <n v="0"/>
    <n v="13.5"/>
  </r>
  <r>
    <x v="8"/>
    <x v="9"/>
    <x v="2"/>
    <m/>
    <m/>
    <m/>
    <m/>
    <m/>
    <m/>
    <n v="382.3"/>
    <n v="86.07"/>
    <n v="26.14"/>
    <m/>
    <m/>
    <m/>
    <m/>
    <m/>
    <m/>
    <m/>
    <m/>
    <m/>
    <m/>
    <m/>
    <m/>
    <m/>
    <m/>
    <m/>
    <m/>
    <m/>
    <m/>
    <m/>
    <m/>
    <m/>
  </r>
  <r>
    <x v="9"/>
    <x v="1"/>
    <x v="3"/>
    <m/>
    <m/>
    <m/>
    <m/>
    <m/>
    <m/>
    <n v="136.30000000000001"/>
    <n v="30.99"/>
    <n v="64.83"/>
    <n v="21"/>
    <n v="3"/>
    <n v="7"/>
    <m/>
    <m/>
    <m/>
    <m/>
    <m/>
    <m/>
    <m/>
    <m/>
    <m/>
    <m/>
    <m/>
    <m/>
    <m/>
    <m/>
    <m/>
    <m/>
    <m/>
    <m/>
  </r>
  <r>
    <x v="9"/>
    <x v="3"/>
    <x v="3"/>
    <m/>
    <m/>
    <m/>
    <m/>
    <m/>
    <m/>
    <n v="69"/>
    <n v="23.66"/>
    <n v="22.83"/>
    <n v="6"/>
    <n v="1"/>
    <n v="2"/>
    <m/>
    <m/>
    <m/>
    <m/>
    <m/>
    <m/>
    <m/>
    <m/>
    <m/>
    <m/>
    <m/>
    <m/>
    <m/>
    <m/>
    <m/>
    <m/>
    <m/>
    <m/>
  </r>
  <r>
    <x v="9"/>
    <x v="6"/>
    <x v="3"/>
    <m/>
    <m/>
    <m/>
    <m/>
    <m/>
    <m/>
    <n v="108.3"/>
    <n v="20.16"/>
    <n v="33.82"/>
    <n v="20"/>
    <n v="2"/>
    <n v="2"/>
    <m/>
    <m/>
    <m/>
    <m/>
    <m/>
    <m/>
    <m/>
    <m/>
    <m/>
    <m/>
    <m/>
    <m/>
    <m/>
    <m/>
    <m/>
    <m/>
    <m/>
    <m/>
  </r>
  <r>
    <x v="9"/>
    <x v="8"/>
    <x v="3"/>
    <n v="14.32"/>
    <n v="9.65"/>
    <n v="5.99"/>
    <n v="3.66"/>
    <n v="6.33"/>
    <n v="3.33"/>
    <m/>
    <m/>
    <m/>
    <m/>
    <m/>
    <m/>
    <m/>
    <n v="9.65"/>
    <n v="0"/>
    <n v="23.97"/>
    <n v="0"/>
    <n v="0"/>
    <n v="3"/>
    <n v="0"/>
    <n v="3.33"/>
    <n v="0"/>
    <n v="5.33"/>
    <n v="0"/>
    <n v="2.66"/>
    <n v="4.66"/>
    <n v="0"/>
    <n v="1.33"/>
    <n v="0"/>
    <n v="5.99"/>
  </r>
  <r>
    <x v="10"/>
    <x v="0"/>
    <x v="3"/>
    <n v="30.5"/>
    <n v="13.65"/>
    <n v="9.44"/>
    <n v="2.66"/>
    <n v="16.100000000000001"/>
    <n v="7.33"/>
    <n v="186.2"/>
    <n v="76.5"/>
    <n v="24.1"/>
    <n v="50"/>
    <n v="26"/>
    <n v="4"/>
    <n v="6.77"/>
    <n v="11.66"/>
    <n v="1.33"/>
    <n v="42"/>
    <n v="4.01"/>
    <n v="0"/>
    <n v="11"/>
    <n v="0.33"/>
    <n v="5"/>
    <n v="1.3399999999999901"/>
    <n v="9.67"/>
    <n v="1"/>
    <n v="4"/>
    <n v="3.67"/>
    <n v="1.34"/>
    <n v="6"/>
    <n v="0"/>
    <n v="2.67"/>
  </r>
  <r>
    <x v="10"/>
    <x v="1"/>
    <x v="3"/>
    <n v="36.6"/>
    <n v="13.01"/>
    <n v="11.33"/>
    <n v="2"/>
    <n v="9.33"/>
    <n v="4.67"/>
    <n v="181.1"/>
    <n v="63.099999999999902"/>
    <n v="22.57"/>
    <n v="35"/>
    <n v="16"/>
    <n v="2"/>
    <n v="0.33"/>
    <n v="13.33"/>
    <n v="0"/>
    <n v="47.33"/>
    <n v="5.67"/>
    <n v="0"/>
    <n v="4"/>
    <n v="0"/>
    <n v="5.33"/>
    <n v="5"/>
    <n v="19.66"/>
    <n v="0"/>
    <n v="6"/>
    <n v="6.67"/>
    <n v="0.67"/>
    <n v="3.67"/>
    <n v="0"/>
    <n v="11"/>
  </r>
  <r>
    <x v="10"/>
    <x v="3"/>
    <x v="3"/>
    <n v="59.5"/>
    <n v="24"/>
    <n v="17.440000000000001"/>
    <n v="6.67"/>
    <n v="41.7"/>
    <n v="16.670000000000002"/>
    <n v="200.1"/>
    <n v="46.099999999999902"/>
    <n v="35.76"/>
    <n v="30"/>
    <n v="2"/>
    <n v="1"/>
    <n v="6"/>
    <n v="23.67"/>
    <n v="1.33"/>
    <n v="81.67"/>
    <n v="5.33"/>
    <n v="2.33"/>
    <n v="30"/>
    <n v="0"/>
    <n v="11"/>
    <n v="1.67"/>
    <n v="10.67"/>
    <n v="1.33"/>
    <n v="6"/>
    <n v="5.33"/>
    <n v="0"/>
    <n v="12"/>
    <n v="0"/>
    <n v="11.44"/>
  </r>
  <r>
    <x v="10"/>
    <x v="11"/>
    <x v="3"/>
    <n v="11.5"/>
    <m/>
    <n v="5.77"/>
    <m/>
    <n v="11.42"/>
    <m/>
    <m/>
    <m/>
    <m/>
    <m/>
    <m/>
    <m/>
    <n v="4.4400000000000004"/>
    <n v="5.66"/>
    <n v="0.33"/>
    <n v="11.32"/>
    <n v="0.33"/>
    <n v="0"/>
    <n v="5.66"/>
    <n v="0.33"/>
    <n v="5.66"/>
    <n v="0"/>
    <n v="0"/>
    <n v="0"/>
    <n v="0"/>
    <m/>
    <m/>
    <m/>
    <m/>
    <n v="1.33"/>
  </r>
  <r>
    <x v="10"/>
    <x v="12"/>
    <x v="3"/>
    <n v="32.5"/>
    <n v="11.66"/>
    <n v="13"/>
    <n v="6.66"/>
    <n v="22.729999999999901"/>
    <n v="6.66"/>
    <n v="99.6"/>
    <n v="30"/>
    <n v="6"/>
    <n v="30"/>
    <n v="6"/>
    <n v="2"/>
    <n v="8"/>
    <n v="18"/>
    <n v="3"/>
    <n v="41.33"/>
    <n v="8.33"/>
    <n v="0.33"/>
    <n v="12.659999999999901"/>
    <n v="1"/>
    <n v="9.67"/>
    <n v="5"/>
    <n v="5.67"/>
    <n v="1"/>
    <n v="2.67"/>
    <n v="1.67"/>
    <n v="0"/>
    <n v="3.33"/>
    <n v="0"/>
    <n v="5"/>
  </r>
  <r>
    <x v="10"/>
    <x v="6"/>
    <x v="3"/>
    <n v="27.1"/>
    <n v="22.67"/>
    <n v="1"/>
    <n v="4.66"/>
    <n v="13.77"/>
    <n v="12"/>
    <n v="342.5"/>
    <n v="52.199999999999903"/>
    <n v="76.63"/>
    <n v="54"/>
    <n v="6"/>
    <n v="5"/>
    <n v="1"/>
    <n v="5.66"/>
    <n v="0"/>
    <n v="48.34"/>
    <n v="2.67"/>
    <n v="0.33"/>
    <n v="12.67"/>
    <n v="0"/>
    <n v="1"/>
    <n v="1.67"/>
    <n v="12.67"/>
    <n v="0"/>
    <n v="0"/>
    <n v="7.67"/>
    <n v="0.67"/>
    <n v="9.67"/>
    <n v="0"/>
    <n v="0"/>
  </r>
  <r>
    <x v="10"/>
    <x v="8"/>
    <x v="3"/>
    <n v="13.3"/>
    <m/>
    <n v="4"/>
    <m/>
    <n v="12.33"/>
    <m/>
    <n v="125"/>
    <n v="27.1"/>
    <n v="46.3"/>
    <m/>
    <m/>
    <m/>
    <n v="4"/>
    <n v="4"/>
    <n v="0"/>
    <n v="13.33"/>
    <n v="0"/>
    <n v="0"/>
    <n v="8.33"/>
    <n v="0"/>
    <n v="4"/>
    <n v="0"/>
    <n v="1"/>
    <n v="0"/>
    <n v="0"/>
    <m/>
    <m/>
    <m/>
    <m/>
    <m/>
  </r>
  <r>
    <x v="10"/>
    <x v="13"/>
    <x v="3"/>
    <m/>
    <m/>
    <m/>
    <m/>
    <m/>
    <m/>
    <n v="204.7"/>
    <n v="41.8"/>
    <n v="59.67"/>
    <n v="18"/>
    <n v="2"/>
    <n v="4"/>
    <m/>
    <m/>
    <m/>
    <m/>
    <m/>
    <m/>
    <m/>
    <m/>
    <m/>
    <m/>
    <m/>
    <m/>
    <m/>
    <m/>
    <m/>
    <m/>
    <m/>
    <m/>
  </r>
  <r>
    <x v="11"/>
    <x v="1"/>
    <x v="4"/>
    <n v="24.67"/>
    <n v="28"/>
    <n v="7"/>
    <n v="10.34"/>
    <n v="20.329999999999998"/>
    <n v="23"/>
    <n v="115.7"/>
    <n v="37.700000000000003"/>
    <n v="27.4"/>
    <n v="54"/>
    <n v="14"/>
    <n v="15"/>
    <m/>
    <n v="16.670000000000002"/>
    <n v="2"/>
    <n v="50.33"/>
    <n v="7"/>
    <n v="0"/>
    <n v="15.329999999999901"/>
    <n v="0"/>
    <n v="5"/>
    <n v="2"/>
    <n v="1.67"/>
    <n v="0"/>
    <n v="2"/>
    <n v="2.33"/>
    <n v="3"/>
    <n v="14.33"/>
    <n v="0"/>
    <n v="7"/>
  </r>
  <r>
    <x v="11"/>
    <x v="2"/>
    <x v="4"/>
    <n v="98.78"/>
    <n v="14.77"/>
    <n v="27"/>
    <n v="4.1099999999999897"/>
    <n v="91.67"/>
    <n v="8.66"/>
    <n v="143.4"/>
    <n v="17.399999999999999"/>
    <n v="57.7"/>
    <n v="33"/>
    <n v="9"/>
    <n v="6"/>
    <n v="22.67"/>
    <n v="31"/>
    <n v="0.33"/>
    <n v="111.67"/>
    <n v="5.66"/>
    <n v="0"/>
    <n v="66.67"/>
    <n v="0"/>
    <n v="25"/>
    <n v="4.33"/>
    <n v="3.67"/>
    <n v="0"/>
    <n v="2"/>
    <n v="3"/>
    <n v="1"/>
    <n v="7.33"/>
    <n v="0"/>
    <n v="4.33"/>
  </r>
  <r>
    <x v="11"/>
    <x v="3"/>
    <x v="4"/>
    <n v="19.28"/>
    <n v="24.12"/>
    <n v="3.61"/>
    <n v="2.67"/>
    <n v="15"/>
    <n v="17.34"/>
    <n v="88.4"/>
    <n v="20.399999999999999"/>
    <n v="24.7"/>
    <n v="35"/>
    <n v="11"/>
    <n v="6"/>
    <m/>
    <n v="6.17"/>
    <n v="0.33"/>
    <n v="41.84"/>
    <n v="4.66"/>
    <n v="0"/>
    <n v="13"/>
    <n v="0"/>
    <n v="2"/>
    <n v="2"/>
    <n v="2"/>
    <n v="0.33"/>
    <n v="1.5"/>
    <n v="5"/>
    <n v="2.33"/>
    <n v="15.67"/>
    <n v="0"/>
    <n v="3.61"/>
  </r>
  <r>
    <x v="11"/>
    <x v="11"/>
    <x v="4"/>
    <n v="72.33"/>
    <m/>
    <n v="17.66"/>
    <m/>
    <n v="69"/>
    <m/>
    <m/>
    <m/>
    <m/>
    <m/>
    <m/>
    <m/>
    <n v="17.66"/>
    <n v="17.66"/>
    <n v="0"/>
    <n v="72.33"/>
    <n v="0"/>
    <n v="0"/>
    <n v="53.67"/>
    <n v="0"/>
    <n v="15.33"/>
    <n v="0"/>
    <n v="1"/>
    <n v="0"/>
    <n v="2.33"/>
    <m/>
    <m/>
    <m/>
    <m/>
    <m/>
  </r>
  <r>
    <x v="11"/>
    <x v="6"/>
    <x v="4"/>
    <n v="29.89"/>
    <n v="34"/>
    <n v="4"/>
    <n v="5"/>
    <n v="19.670000000000002"/>
    <n v="25"/>
    <n v="267.39999999999998"/>
    <n v="71.400000000000006"/>
    <n v="82.7"/>
    <n v="73"/>
    <n v="17"/>
    <n v="22"/>
    <m/>
    <n v="9"/>
    <n v="0"/>
    <n v="61.33"/>
    <n v="7.67"/>
    <n v="0"/>
    <n v="16.670000000000002"/>
    <n v="0"/>
    <n v="3"/>
    <n v="5.67"/>
    <n v="7.33"/>
    <n v="0"/>
    <n v="1"/>
    <n v="8"/>
    <n v="2"/>
    <n v="20.329999999999998"/>
    <n v="0"/>
    <n v="4"/>
  </r>
  <r>
    <x v="11"/>
    <x v="8"/>
    <x v="4"/>
    <n v="111"/>
    <n v="29.56"/>
    <n v="15.33"/>
    <n v="8.34"/>
    <n v="95.66"/>
    <n v="23.34"/>
    <n v="102.3"/>
    <n v="53.4"/>
    <n v="18"/>
    <n v="30"/>
    <n v="9"/>
    <n v="4"/>
    <n v="5"/>
    <n v="23.01"/>
    <n v="2"/>
    <n v="136.01"/>
    <n v="13.66"/>
    <n v="0"/>
    <n v="85.33"/>
    <n v="0"/>
    <n v="10.33"/>
    <n v="8"/>
    <n v="7.67"/>
    <n v="1"/>
    <n v="4.67"/>
    <n v="3"/>
    <n v="3.66"/>
    <n v="17"/>
    <n v="0"/>
    <n v="10.33"/>
  </r>
  <r>
    <x v="11"/>
    <x v="13"/>
    <x v="4"/>
    <n v="123.63"/>
    <m/>
    <n v="17"/>
    <m/>
    <n v="118.96"/>
    <m/>
    <m/>
    <m/>
    <m/>
    <m/>
    <m/>
    <m/>
    <n v="17"/>
    <n v="17"/>
    <n v="0"/>
    <n v="123.63"/>
    <n v="0"/>
    <n v="0"/>
    <n v="102.63"/>
    <n v="0"/>
    <n v="16.329999999999998"/>
    <n v="0"/>
    <n v="4"/>
    <n v="0"/>
    <n v="0.67"/>
    <m/>
    <m/>
    <m/>
    <m/>
    <m/>
  </r>
  <r>
    <x v="11"/>
    <x v="9"/>
    <x v="4"/>
    <m/>
    <m/>
    <m/>
    <m/>
    <m/>
    <m/>
    <n v="263.2"/>
    <n v="54.599999999999902"/>
    <n v="91.6"/>
    <m/>
    <m/>
    <m/>
    <m/>
    <m/>
    <m/>
    <m/>
    <m/>
    <m/>
    <m/>
    <m/>
    <m/>
    <m/>
    <m/>
    <m/>
    <m/>
    <m/>
    <m/>
    <m/>
    <m/>
    <m/>
  </r>
  <r>
    <x v="12"/>
    <x v="10"/>
    <x v="5"/>
    <n v="19.34"/>
    <n v="15.67"/>
    <n v="10.34"/>
    <n v="7.67"/>
    <n v="3.67"/>
    <n v="1.67"/>
    <m/>
    <m/>
    <m/>
    <m/>
    <m/>
    <m/>
    <n v="0.67"/>
    <n v="18.009999999999899"/>
    <n v="0"/>
    <n v="35.01"/>
    <n v="0"/>
    <n v="0"/>
    <n v="1.33"/>
    <n v="0"/>
    <n v="2.34"/>
    <n v="0"/>
    <n v="7.67"/>
    <n v="0"/>
    <n v="8"/>
    <n v="6.33"/>
    <n v="0"/>
    <n v="1.67"/>
    <n v="0"/>
    <n v="9.67"/>
  </r>
  <r>
    <x v="12"/>
    <x v="0"/>
    <x v="5"/>
    <n v="20.329999999999998"/>
    <m/>
    <n v="7.33"/>
    <m/>
    <n v="8"/>
    <m/>
    <n v="108.9"/>
    <n v="43.27"/>
    <n v="30"/>
    <n v="65"/>
    <n v="23"/>
    <n v="14"/>
    <n v="0.66"/>
    <n v="7.33"/>
    <n v="0"/>
    <n v="20.329999999999998"/>
    <n v="0.33"/>
    <n v="0"/>
    <n v="6.67"/>
    <n v="0"/>
    <n v="1.33"/>
    <n v="0.33"/>
    <n v="6.33"/>
    <n v="0"/>
    <n v="6"/>
    <m/>
    <m/>
    <m/>
    <m/>
    <n v="6.67"/>
  </r>
  <r>
    <x v="12"/>
    <x v="1"/>
    <x v="5"/>
    <n v="46.989999999999903"/>
    <n v="33.33"/>
    <n v="17.670000000000002"/>
    <n v="13.33"/>
    <n v="20.66"/>
    <n v="14.66"/>
    <n v="138.19999999999999"/>
    <n v="39.18"/>
    <n v="21.46"/>
    <n v="70"/>
    <n v="14"/>
    <n v="21"/>
    <n v="0.67"/>
    <n v="31"/>
    <n v="0"/>
    <n v="80.319999999999993"/>
    <n v="2"/>
    <n v="0"/>
    <n v="13.99"/>
    <n v="0"/>
    <n v="6.67"/>
    <n v="2"/>
    <n v="15.329999999999901"/>
    <n v="0"/>
    <n v="11"/>
    <n v="8.67"/>
    <n v="0"/>
    <n v="11.33"/>
    <n v="0"/>
    <n v="17"/>
  </r>
  <r>
    <x v="12"/>
    <x v="2"/>
    <x v="5"/>
    <n v="239"/>
    <m/>
    <n v="60.67"/>
    <m/>
    <n v="237.33"/>
    <m/>
    <m/>
    <m/>
    <m/>
    <m/>
    <m/>
    <m/>
    <n v="60.67"/>
    <n v="60.67"/>
    <n v="0"/>
    <n v="239"/>
    <n v="0.67"/>
    <n v="0.67"/>
    <n v="176.66"/>
    <n v="0"/>
    <n v="60.67"/>
    <n v="0"/>
    <n v="1.67"/>
    <n v="0"/>
    <n v="0"/>
    <m/>
    <m/>
    <m/>
    <m/>
    <m/>
  </r>
  <r>
    <x v="12"/>
    <x v="3"/>
    <x v="5"/>
    <n v="40"/>
    <n v="39.659999999999997"/>
    <n v="9.67"/>
    <n v="3.33"/>
    <n v="26"/>
    <n v="21.66"/>
    <n v="223.1"/>
    <n v="28.36"/>
    <n v="72.81"/>
    <n v="102"/>
    <n v="17"/>
    <n v="25"/>
    <n v="1.67"/>
    <n v="13"/>
    <n v="0"/>
    <n v="79.66"/>
    <n v="1"/>
    <n v="0"/>
    <n v="21"/>
    <n v="0"/>
    <n v="5"/>
    <n v="1"/>
    <n v="9.33"/>
    <n v="0"/>
    <n v="4.67"/>
    <n v="17"/>
    <n v="0"/>
    <n v="19.329999999999998"/>
    <n v="0"/>
    <n v="8"/>
  </r>
  <r>
    <x v="12"/>
    <x v="11"/>
    <x v="5"/>
    <n v="14.34"/>
    <m/>
    <n v="11.67"/>
    <m/>
    <n v="2"/>
    <m/>
    <n v="55"/>
    <n v="23"/>
    <n v="10.27"/>
    <n v="28"/>
    <n v="10"/>
    <n v="2"/>
    <n v="0"/>
    <n v="11.67"/>
    <n v="0"/>
    <n v="14.34"/>
    <n v="0"/>
    <n v="0"/>
    <n v="1"/>
    <n v="0"/>
    <n v="1"/>
    <n v="0"/>
    <n v="1.67"/>
    <n v="0"/>
    <n v="10.67"/>
    <m/>
    <m/>
    <m/>
    <m/>
    <n v="11.67"/>
  </r>
  <r>
    <x v="12"/>
    <x v="14"/>
    <x v="5"/>
    <n v="56"/>
    <n v="20"/>
    <n v="14.34"/>
    <n v="6"/>
    <n v="49"/>
    <n v="12"/>
    <n v="128.19999999999999"/>
    <n v="26.6"/>
    <n v="57.8"/>
    <n v="61"/>
    <n v="15"/>
    <n v="20"/>
    <n v="3.67"/>
    <n v="20.34"/>
    <n v="1"/>
    <n v="76"/>
    <n v="2"/>
    <n v="0"/>
    <n v="37.659999999999997"/>
    <n v="0.33"/>
    <n v="11.34"/>
    <n v="0.999999999999999"/>
    <n v="4"/>
    <n v="0.67"/>
    <n v="3"/>
    <n v="6"/>
    <n v="0"/>
    <n v="8"/>
    <n v="0"/>
    <n v="10.67"/>
  </r>
  <r>
    <x v="12"/>
    <x v="5"/>
    <x v="5"/>
    <n v="7.67"/>
    <n v="8.34"/>
    <n v="2.33"/>
    <n v="3.67"/>
    <n v="0.67"/>
    <n v="4.34"/>
    <m/>
    <m/>
    <m/>
    <m/>
    <m/>
    <m/>
    <m/>
    <n v="6"/>
    <n v="0"/>
    <n v="16.009999999999899"/>
    <n v="0"/>
    <n v="0"/>
    <n v="0.67"/>
    <n v="0"/>
    <n v="0"/>
    <n v="0"/>
    <n v="4.67"/>
    <n v="0"/>
    <n v="2.33"/>
    <n v="2"/>
    <n v="0"/>
    <n v="2.67"/>
    <n v="0"/>
    <n v="2.33"/>
  </r>
  <r>
    <x v="12"/>
    <x v="6"/>
    <x v="5"/>
    <n v="32.659999999999997"/>
    <n v="14.34"/>
    <n v="4.33"/>
    <n v="4"/>
    <n v="12"/>
    <n v="6.67"/>
    <n v="204.8"/>
    <n v="42.45"/>
    <n v="50.09"/>
    <n v="109"/>
    <n v="19"/>
    <n v="16"/>
    <n v="0.67"/>
    <n v="8.33"/>
    <n v="0.67"/>
    <n v="47"/>
    <n v="0.67"/>
    <n v="0"/>
    <n v="10.67"/>
    <n v="0"/>
    <n v="1.33"/>
    <n v="0"/>
    <n v="17.659999999999901"/>
    <n v="0.67"/>
    <n v="3"/>
    <n v="6.67"/>
    <n v="0"/>
    <n v="3.67"/>
    <n v="0"/>
    <n v="3.66"/>
  </r>
  <r>
    <x v="12"/>
    <x v="7"/>
    <x v="5"/>
    <n v="2"/>
    <n v="1"/>
    <n v="0"/>
    <n v="0.67"/>
    <n v="1.67"/>
    <n v="1"/>
    <n v="19.3"/>
    <n v="3.45"/>
    <n v="6.91"/>
    <n v="14"/>
    <n v="2"/>
    <n v="4"/>
    <m/>
    <n v="0.67"/>
    <n v="0"/>
    <n v="3"/>
    <n v="0"/>
    <n v="0"/>
    <n v="1.67"/>
    <n v="0"/>
    <n v="0"/>
    <n v="0"/>
    <n v="0.33"/>
    <n v="0"/>
    <n v="0"/>
    <n v="0"/>
    <n v="0"/>
    <n v="0.32999999999999902"/>
    <n v="0"/>
    <n v="0"/>
  </r>
  <r>
    <x v="12"/>
    <x v="8"/>
    <x v="5"/>
    <m/>
    <n v="4.67"/>
    <m/>
    <n v="0.67"/>
    <m/>
    <n v="2"/>
    <m/>
    <m/>
    <m/>
    <m/>
    <m/>
    <m/>
    <m/>
    <n v="0.67"/>
    <n v="0"/>
    <n v="4.67"/>
    <n v="0"/>
    <m/>
    <m/>
    <m/>
    <m/>
    <m/>
    <m/>
    <m/>
    <m/>
    <n v="2"/>
    <n v="0"/>
    <n v="2"/>
    <n v="0"/>
    <m/>
  </r>
  <r>
    <x v="12"/>
    <x v="9"/>
    <x v="5"/>
    <m/>
    <m/>
    <m/>
    <m/>
    <m/>
    <m/>
    <n v="736.8"/>
    <n v="169.01"/>
    <n v="207.19"/>
    <m/>
    <m/>
    <m/>
    <m/>
    <m/>
    <m/>
    <m/>
    <m/>
    <m/>
    <m/>
    <m/>
    <m/>
    <m/>
    <m/>
    <m/>
    <m/>
    <m/>
    <m/>
    <m/>
    <m/>
    <m/>
  </r>
  <r>
    <x v="13"/>
    <x v="10"/>
    <x v="6"/>
    <n v="16.66"/>
    <n v="9.83"/>
    <n v="7.66"/>
    <n v="6.34"/>
    <n v="4.66"/>
    <n v="3.34"/>
    <n v="110.5"/>
    <n v="51.269999999999897"/>
    <n v="15.79"/>
    <n v="51"/>
    <n v="22"/>
    <n v="10"/>
    <n v="4"/>
    <n v="14"/>
    <n v="0"/>
    <n v="26.3399999999999"/>
    <n v="1"/>
    <n v="0"/>
    <n v="1"/>
    <n v="0"/>
    <n v="3.66"/>
    <n v="0"/>
    <n v="8"/>
    <n v="0"/>
    <n v="4"/>
    <n v="1.67"/>
    <n v="1"/>
    <n v="1.67"/>
    <n v="0"/>
    <n v="3.66"/>
  </r>
  <r>
    <x v="13"/>
    <x v="1"/>
    <x v="6"/>
    <n v="95.85"/>
    <n v="39.71"/>
    <n v="24.02"/>
    <n v="12.49"/>
    <n v="70.2"/>
    <n v="23.67"/>
    <n v="241"/>
    <n v="69.55"/>
    <n v="35.39"/>
    <n v="137"/>
    <n v="35"/>
    <n v="21"/>
    <n v="14.15"/>
    <n v="36.01"/>
    <n v="4"/>
    <n v="133.01"/>
    <n v="17.670000000000002"/>
    <n v="1"/>
    <n v="54.33"/>
    <n v="0.33"/>
    <n v="15.67"/>
    <n v="9"/>
    <n v="16"/>
    <n v="2.67"/>
    <n v="8"/>
    <n v="9.67"/>
    <n v="3.67"/>
    <n v="17"/>
    <n v="0"/>
    <n v="9.8699999999999992"/>
  </r>
  <r>
    <x v="13"/>
    <x v="2"/>
    <x v="6"/>
    <m/>
    <m/>
    <m/>
    <m/>
    <m/>
    <m/>
    <n v="173.5"/>
    <n v="22.12"/>
    <n v="43.1"/>
    <n v="80"/>
    <n v="11"/>
    <n v="21"/>
    <m/>
    <m/>
    <m/>
    <m/>
    <m/>
    <m/>
    <m/>
    <m/>
    <m/>
    <m/>
    <m/>
    <m/>
    <m/>
    <m/>
    <m/>
    <m/>
    <m/>
    <m/>
  </r>
  <r>
    <x v="13"/>
    <x v="3"/>
    <x v="6"/>
    <n v="138.79"/>
    <n v="98.16"/>
    <n v="33.799999999999997"/>
    <n v="24.64"/>
    <n v="83.94"/>
    <n v="56.82"/>
    <n v="186.4"/>
    <n v="19.02"/>
    <n v="48.09"/>
    <n v="98"/>
    <n v="7"/>
    <n v="29"/>
    <n v="19.68"/>
    <n v="57.34"/>
    <n v="7"/>
    <n v="230.35"/>
    <n v="39.67"/>
    <n v="2.33"/>
    <n v="58.34"/>
    <n v="1.33"/>
    <n v="25"/>
    <n v="18"/>
    <n v="43"/>
    <n v="3.67"/>
    <n v="8"/>
    <n v="30.67"/>
    <n v="11.34"/>
    <n v="41"/>
    <n v="1"/>
    <n v="14.12"/>
  </r>
  <r>
    <x v="13"/>
    <x v="4"/>
    <x v="6"/>
    <m/>
    <m/>
    <m/>
    <m/>
    <m/>
    <m/>
    <n v="21.6"/>
    <n v="3.3899999999999899"/>
    <n v="1.53"/>
    <n v="7"/>
    <n v="2"/>
    <n v="1"/>
    <m/>
    <m/>
    <m/>
    <m/>
    <m/>
    <m/>
    <m/>
    <m/>
    <m/>
    <m/>
    <m/>
    <m/>
    <m/>
    <m/>
    <m/>
    <m/>
    <m/>
    <m/>
  </r>
  <r>
    <x v="13"/>
    <x v="11"/>
    <x v="6"/>
    <n v="45.09"/>
    <n v="28.99"/>
    <n v="22.1"/>
    <n v="7.33"/>
    <n v="29.36"/>
    <n v="20.66"/>
    <n v="110.4"/>
    <n v="41.36"/>
    <n v="20.260000000000002"/>
    <n v="93"/>
    <n v="18"/>
    <n v="15"/>
    <n v="12.67"/>
    <n v="29.33"/>
    <n v="0.66"/>
    <n v="73.33"/>
    <n v="4.99"/>
    <n v="2"/>
    <n v="15.3399999999999"/>
    <n v="0.33"/>
    <n v="13.67"/>
    <n v="2.33"/>
    <n v="7"/>
    <n v="0.33"/>
    <n v="8.33"/>
    <n v="4.33"/>
    <n v="0"/>
    <n v="17.329999999999998"/>
    <n v="0"/>
    <n v="9.43"/>
  </r>
  <r>
    <x v="13"/>
    <x v="5"/>
    <x v="6"/>
    <n v="1.05"/>
    <m/>
    <n v="0.33"/>
    <m/>
    <n v="0.67"/>
    <m/>
    <m/>
    <m/>
    <m/>
    <m/>
    <m/>
    <m/>
    <n v="0"/>
    <n v="0.33"/>
    <n v="0"/>
    <n v="1"/>
    <n v="0.33"/>
    <n v="0"/>
    <n v="0.67"/>
    <n v="0"/>
    <n v="0"/>
    <n v="0.33"/>
    <n v="0"/>
    <n v="0"/>
    <n v="0.33"/>
    <m/>
    <m/>
    <m/>
    <m/>
    <n v="0.33"/>
  </r>
  <r>
    <x v="13"/>
    <x v="6"/>
    <x v="6"/>
    <n v="50.629999999999903"/>
    <n v="24.69"/>
    <n v="5.63"/>
    <n v="7.67"/>
    <n v="34.479999999999997"/>
    <n v="0"/>
    <n v="155.1"/>
    <n v="23.4"/>
    <n v="33.68"/>
    <n v="74"/>
    <n v="13"/>
    <n v="17"/>
    <n v="1.43"/>
    <n v="13"/>
    <n v="2"/>
    <n v="73.67"/>
    <n v="10.99"/>
    <n v="1"/>
    <n v="33"/>
    <n v="0"/>
    <n v="1.33"/>
    <n v="5.66"/>
    <n v="11"/>
    <n v="2"/>
    <n v="4"/>
    <n v="16.670000000000002"/>
    <n v="2.33"/>
    <n v="0"/>
    <n v="0"/>
    <n v="4.2"/>
  </r>
  <r>
    <x v="13"/>
    <x v="8"/>
    <x v="6"/>
    <n v="123.57"/>
    <n v="17.02"/>
    <n v="36.36"/>
    <n v="6"/>
    <n v="76.680000000000007"/>
    <n v="7.34"/>
    <n v="224.3"/>
    <n v="36.19"/>
    <n v="38.129999999999903"/>
    <n v="106"/>
    <n v="11"/>
    <n v="18"/>
    <n v="25.67"/>
    <n v="42.01"/>
    <n v="2.33"/>
    <n v="138.69"/>
    <n v="12.33"/>
    <n v="0"/>
    <n v="47.34"/>
    <n v="0"/>
    <n v="29.34"/>
    <n v="7.67"/>
    <n v="38.67"/>
    <n v="2.33"/>
    <n v="6.67"/>
    <n v="7"/>
    <n v="2.33"/>
    <n v="3.67"/>
    <n v="0"/>
    <n v="10.69"/>
  </r>
  <r>
    <x v="13"/>
    <x v="13"/>
    <x v="6"/>
    <n v="7.64"/>
    <m/>
    <n v="4.59"/>
    <m/>
    <n v="0.72"/>
    <m/>
    <n v="220.3"/>
    <n v="32.61"/>
    <n v="38.799999999999997"/>
    <n v="101"/>
    <n v="22"/>
    <n v="22"/>
    <m/>
    <n v="4.34"/>
    <n v="1.66"/>
    <n v="7.34"/>
    <n v="1.99"/>
    <n v="0"/>
    <n v="0"/>
    <n v="0.33"/>
    <n v="0.67"/>
    <n v="0.32999999999999902"/>
    <n v="3"/>
    <n v="1.33"/>
    <n v="3.67"/>
    <m/>
    <m/>
    <m/>
    <m/>
    <n v="4.59"/>
  </r>
  <r>
    <x v="14"/>
    <x v="1"/>
    <x v="6"/>
    <m/>
    <m/>
    <m/>
    <m/>
    <m/>
    <m/>
    <n v="18"/>
    <n v="5"/>
    <n v="1"/>
    <n v="6"/>
    <n v="1"/>
    <n v="0"/>
    <m/>
    <m/>
    <m/>
    <m/>
    <m/>
    <m/>
    <m/>
    <m/>
    <m/>
    <m/>
    <m/>
    <m/>
    <m/>
    <m/>
    <m/>
    <m/>
    <m/>
    <m/>
  </r>
  <r>
    <x v="14"/>
    <x v="3"/>
    <x v="6"/>
    <m/>
    <m/>
    <m/>
    <m/>
    <m/>
    <m/>
    <n v="43"/>
    <n v="3"/>
    <n v="6"/>
    <m/>
    <m/>
    <m/>
    <m/>
    <m/>
    <m/>
    <m/>
    <m/>
    <m/>
    <m/>
    <m/>
    <m/>
    <m/>
    <m/>
    <m/>
    <m/>
    <m/>
    <m/>
    <m/>
    <m/>
    <m/>
  </r>
  <r>
    <x v="14"/>
    <x v="6"/>
    <x v="6"/>
    <m/>
    <m/>
    <m/>
    <m/>
    <m/>
    <m/>
    <n v="106"/>
    <n v="12"/>
    <n v="12"/>
    <n v="46"/>
    <n v="6"/>
    <n v="6"/>
    <m/>
    <m/>
    <m/>
    <m/>
    <m/>
    <m/>
    <m/>
    <m/>
    <m/>
    <m/>
    <m/>
    <m/>
    <m/>
    <m/>
    <m/>
    <m/>
    <m/>
    <m/>
  </r>
  <r>
    <x v="14"/>
    <x v="13"/>
    <x v="6"/>
    <m/>
    <m/>
    <m/>
    <m/>
    <m/>
    <m/>
    <n v="81"/>
    <n v="4"/>
    <n v="11"/>
    <n v="8"/>
    <n v="1"/>
    <n v="0"/>
    <m/>
    <m/>
    <m/>
    <m/>
    <m/>
    <m/>
    <m/>
    <m/>
    <m/>
    <m/>
    <m/>
    <m/>
    <m/>
    <m/>
    <m/>
    <m/>
    <m/>
    <m/>
  </r>
  <r>
    <x v="15"/>
    <x v="0"/>
    <x v="6"/>
    <m/>
    <m/>
    <m/>
    <m/>
    <m/>
    <m/>
    <n v="55.1"/>
    <n v="18.399999999999999"/>
    <n v="3.8"/>
    <n v="11"/>
    <n v="5"/>
    <n v="5"/>
    <m/>
    <m/>
    <m/>
    <m/>
    <m/>
    <m/>
    <m/>
    <m/>
    <m/>
    <m/>
    <m/>
    <m/>
    <m/>
    <m/>
    <m/>
    <m/>
    <m/>
    <m/>
  </r>
  <r>
    <x v="15"/>
    <x v="6"/>
    <x v="6"/>
    <m/>
    <m/>
    <m/>
    <m/>
    <m/>
    <m/>
    <n v="133.4"/>
    <n v="10.35"/>
    <n v="13.3"/>
    <n v="39"/>
    <n v="3"/>
    <n v="3"/>
    <m/>
    <m/>
    <m/>
    <m/>
    <m/>
    <m/>
    <m/>
    <m/>
    <m/>
    <m/>
    <m/>
    <m/>
    <m/>
    <m/>
    <m/>
    <m/>
    <m/>
    <m/>
  </r>
  <r>
    <x v="15"/>
    <x v="7"/>
    <x v="6"/>
    <m/>
    <m/>
    <m/>
    <m/>
    <m/>
    <m/>
    <n v="58.6"/>
    <n v="11.6"/>
    <n v="8.6"/>
    <n v="21"/>
    <n v="3"/>
    <n v="4"/>
    <m/>
    <m/>
    <m/>
    <m/>
    <m/>
    <m/>
    <m/>
    <m/>
    <m/>
    <m/>
    <m/>
    <m/>
    <m/>
    <m/>
    <m/>
    <m/>
    <m/>
    <m/>
  </r>
  <r>
    <x v="15"/>
    <x v="8"/>
    <x v="6"/>
    <n v="55.099999999999902"/>
    <n v="17.5"/>
    <n v="11.1"/>
    <n v="5.6"/>
    <n v="38.799999999999997"/>
    <n v="6.3"/>
    <m/>
    <m/>
    <m/>
    <m/>
    <m/>
    <m/>
    <n v="5"/>
    <n v="12.9"/>
    <n v="3.8"/>
    <n v="60"/>
    <n v="12.6"/>
    <n v="0.29999999999999899"/>
    <n v="30.9"/>
    <n v="0.6"/>
    <n v="7"/>
    <n v="5.9"/>
    <n v="6.9"/>
    <n v="1.6"/>
    <n v="1.9"/>
    <n v="3"/>
    <n v="2.6"/>
    <n v="6.3"/>
    <n v="0"/>
    <n v="6.1"/>
  </r>
  <r>
    <x v="16"/>
    <x v="10"/>
    <x v="6"/>
    <n v="32.33"/>
    <n v="44.66"/>
    <n v="15"/>
    <n v="21.33"/>
    <n v="4.66"/>
    <n v="21.33"/>
    <m/>
    <m/>
    <m/>
    <m/>
    <m/>
    <m/>
    <m/>
    <n v="36.33"/>
    <n v="0"/>
    <n v="76.989999999999995"/>
    <n v="0"/>
    <n v="0"/>
    <n v="2.33"/>
    <n v="0"/>
    <n v="2.33"/>
    <n v="0"/>
    <n v="15"/>
    <n v="0"/>
    <n v="12.67"/>
    <n v="13.329999999999901"/>
    <n v="0"/>
    <n v="9.9999999999999893"/>
    <n v="0"/>
    <n v="15"/>
  </r>
  <r>
    <x v="16"/>
    <x v="0"/>
    <x v="6"/>
    <n v="24"/>
    <n v="73.66"/>
    <n v="8.67"/>
    <n v="28"/>
    <n v="7.33"/>
    <n v="43.66"/>
    <n v="273.7"/>
    <n v="160.55699999999999"/>
    <n v="41.808999999999997"/>
    <n v="70"/>
    <n v="40"/>
    <n v="16"/>
    <m/>
    <n v="36.67"/>
    <n v="0"/>
    <n v="97.66"/>
    <n v="0"/>
    <n v="0"/>
    <n v="5.33"/>
    <n v="0"/>
    <n v="2"/>
    <n v="0"/>
    <n v="10"/>
    <n v="0"/>
    <n v="6.67"/>
    <n v="21.33"/>
    <n v="0"/>
    <n v="24.33"/>
    <n v="0"/>
    <n v="8.67"/>
  </r>
  <r>
    <x v="16"/>
    <x v="1"/>
    <x v="6"/>
    <n v="27.11"/>
    <n v="70.239999999999995"/>
    <n v="11.34"/>
    <n v="20.34"/>
    <n v="14.67"/>
    <n v="58.67"/>
    <n v="360.6"/>
    <n v="138.90199999999999"/>
    <n v="57.822000000000003"/>
    <n v="110"/>
    <n v="30"/>
    <n v="24"/>
    <n v="4.7"/>
    <n v="30.68"/>
    <n v="3.33"/>
    <n v="95.35"/>
    <n v="6.66"/>
    <n v="0"/>
    <n v="7.67"/>
    <n v="0"/>
    <n v="7"/>
    <n v="0.33"/>
    <n v="8"/>
    <n v="3.33"/>
    <n v="3.34"/>
    <n v="7"/>
    <n v="3"/>
    <n v="42"/>
    <n v="0"/>
    <n v="6.64"/>
  </r>
  <r>
    <x v="16"/>
    <x v="2"/>
    <x v="6"/>
    <n v="47.24"/>
    <n v="19.53"/>
    <n v="16.57"/>
    <n v="4.33"/>
    <n v="29.01"/>
    <n v="12.76"/>
    <n v="320.3"/>
    <n v="51.687999999999903"/>
    <n v="57.341000000000001"/>
    <n v="86"/>
    <n v="13"/>
    <n v="14"/>
    <n v="8.91"/>
    <n v="20"/>
    <n v="3"/>
    <n v="63.67"/>
    <n v="10.33"/>
    <n v="0"/>
    <n v="19.34"/>
    <n v="0"/>
    <n v="9.67"/>
    <n v="3.33"/>
    <n v="10.329999999999901"/>
    <n v="3"/>
    <n v="6"/>
    <n v="4.67"/>
    <n v="3.67"/>
    <n v="9.33"/>
    <n v="0.33"/>
    <n v="7.66"/>
  </r>
  <r>
    <x v="16"/>
    <x v="3"/>
    <x v="6"/>
    <n v="73.69"/>
    <n v="105.66"/>
    <n v="12.86"/>
    <n v="30.3"/>
    <n v="56.989999999999903"/>
    <n v="91.3"/>
    <n v="508.2"/>
    <n v="149.34800000000001"/>
    <n v="86.144999999999996"/>
    <n v="129"/>
    <n v="28"/>
    <n v="30"/>
    <n v="4.33"/>
    <n v="42.66"/>
    <n v="1.67"/>
    <n v="176.65"/>
    <n v="9"/>
    <n v="0"/>
    <n v="45.33"/>
    <n v="0"/>
    <n v="11.66"/>
    <n v="5"/>
    <n v="14"/>
    <n v="0.67"/>
    <n v="1"/>
    <n v="10.33"/>
    <n v="2.33"/>
    <n v="64.33"/>
    <n v="0"/>
    <n v="8.5299999999999994"/>
  </r>
  <r>
    <x v="16"/>
    <x v="4"/>
    <x v="6"/>
    <n v="25.66"/>
    <n v="48.39"/>
    <n v="5"/>
    <n v="10.33"/>
    <n v="10.33"/>
    <n v="21.33"/>
    <n v="217.2"/>
    <n v="77.816000000000003"/>
    <n v="23.38"/>
    <n v="32"/>
    <n v="8"/>
    <n v="0"/>
    <n v="3"/>
    <n v="15.33"/>
    <n v="0"/>
    <n v="73.650000000000006"/>
    <n v="1.33"/>
    <n v="0"/>
    <n v="7"/>
    <n v="0"/>
    <n v="3.33"/>
    <n v="0"/>
    <n v="13.66"/>
    <n v="0"/>
    <n v="1.67"/>
    <n v="22.33"/>
    <n v="1.33"/>
    <n v="15.329999999999901"/>
    <n v="0"/>
    <n v="2"/>
  </r>
  <r>
    <x v="16"/>
    <x v="14"/>
    <x v="6"/>
    <n v="73.569999999999993"/>
    <m/>
    <n v="6.67"/>
    <m/>
    <n v="61"/>
    <m/>
    <m/>
    <m/>
    <m/>
    <m/>
    <m/>
    <m/>
    <n v="6.67"/>
    <n v="6.67"/>
    <n v="0"/>
    <n v="71.67"/>
    <n v="6.33"/>
    <n v="0"/>
    <n v="55.33"/>
    <n v="0"/>
    <n v="5.67"/>
    <n v="6.33"/>
    <n v="9.67"/>
    <n v="0"/>
    <n v="1"/>
    <m/>
    <m/>
    <m/>
    <m/>
    <m/>
  </r>
  <r>
    <x v="16"/>
    <x v="5"/>
    <x v="6"/>
    <n v="17.2"/>
    <n v="46.68"/>
    <n v="5.34"/>
    <n v="18.34"/>
    <n v="8"/>
    <n v="36.340000000000003"/>
    <n v="140.80000000000001"/>
    <n v="67.799999999999898"/>
    <n v="27.497"/>
    <n v="22"/>
    <n v="6"/>
    <n v="5"/>
    <m/>
    <n v="23.68"/>
    <n v="0"/>
    <n v="63.68"/>
    <n v="0.67"/>
    <n v="0"/>
    <n v="4.33"/>
    <n v="0"/>
    <n v="3.67"/>
    <n v="0.67"/>
    <n v="7.33"/>
    <n v="0"/>
    <n v="1.67"/>
    <n v="7.34"/>
    <n v="0"/>
    <n v="21"/>
    <n v="0"/>
    <n v="5.34"/>
  </r>
  <r>
    <x v="16"/>
    <x v="6"/>
    <x v="6"/>
    <n v="56.54"/>
    <n v="68.97"/>
    <n v="11.64"/>
    <n v="12.3"/>
    <n v="23"/>
    <n v="43"/>
    <n v="839.5"/>
    <n v="236.4"/>
    <n v="112.205"/>
    <n v="211"/>
    <n v="28"/>
    <n v="36"/>
    <m/>
    <n v="23.34"/>
    <n v="2"/>
    <n v="123.01"/>
    <n v="8.33"/>
    <n v="0"/>
    <n v="20.329999999999998"/>
    <n v="0"/>
    <n v="2.67"/>
    <n v="3"/>
    <n v="23.67"/>
    <n v="1"/>
    <n v="8.67"/>
    <n v="20.67"/>
    <n v="3.33"/>
    <n v="35"/>
    <n v="0"/>
    <n v="11.64"/>
  </r>
  <r>
    <x v="16"/>
    <x v="8"/>
    <x v="6"/>
    <n v="167.91"/>
    <m/>
    <n v="50.66"/>
    <m/>
    <n v="129.66"/>
    <m/>
    <m/>
    <m/>
    <m/>
    <m/>
    <m/>
    <m/>
    <n v="50.66"/>
    <n v="47.66"/>
    <n v="10"/>
    <n v="159.31"/>
    <n v="28.669999999999899"/>
    <n v="0"/>
    <n v="90.66"/>
    <n v="0"/>
    <n v="39"/>
    <n v="18.669999999999899"/>
    <n v="20.99"/>
    <n v="10"/>
    <n v="8.66"/>
    <m/>
    <m/>
    <m/>
    <m/>
    <m/>
  </r>
  <r>
    <x v="16"/>
    <x v="13"/>
    <x v="6"/>
    <n v="9.33"/>
    <n v="15.94"/>
    <n v="0.33"/>
    <n v="6.3"/>
    <n v="3"/>
    <n v="1.8699999999999899"/>
    <n v="431.4"/>
    <n v="91.078999999999994"/>
    <n v="50.273000000000003"/>
    <n v="102"/>
    <n v="10"/>
    <n v="16"/>
    <m/>
    <n v="6.33"/>
    <n v="1"/>
    <n v="24.67"/>
    <n v="2"/>
    <n v="0"/>
    <n v="2.67"/>
    <n v="0"/>
    <n v="0.33"/>
    <n v="0"/>
    <n v="6.33"/>
    <n v="0"/>
    <n v="0"/>
    <n v="7.67"/>
    <n v="0.33"/>
    <n v="1.67"/>
    <n v="0.67"/>
    <n v="0.33"/>
  </r>
  <r>
    <x v="16"/>
    <x v="9"/>
    <x v="6"/>
    <m/>
    <m/>
    <m/>
    <m/>
    <m/>
    <m/>
    <n v="1148.9000000000001"/>
    <n v="420.911"/>
    <n v="148.58799999999999"/>
    <m/>
    <m/>
    <m/>
    <m/>
    <m/>
    <m/>
    <m/>
    <m/>
    <m/>
    <m/>
    <m/>
    <m/>
    <m/>
    <m/>
    <m/>
    <m/>
    <m/>
    <m/>
    <m/>
    <m/>
    <m/>
  </r>
  <r>
    <x v="17"/>
    <x v="0"/>
    <x v="6"/>
    <n v="35"/>
    <n v="45"/>
    <n v="14.6"/>
    <n v="24"/>
    <n v="15.399999999999901"/>
    <n v="25"/>
    <n v="293"/>
    <n v="134"/>
    <n v="16"/>
    <n v="68"/>
    <n v="29"/>
    <n v="7"/>
    <n v="1.3"/>
    <n v="38.6"/>
    <n v="0"/>
    <n v="79.7"/>
    <n v="0.7"/>
    <n v="0"/>
    <n v="7.3999999999999897"/>
    <n v="0"/>
    <n v="8"/>
    <n v="0.7"/>
    <n v="12.7"/>
    <n v="0"/>
    <n v="6.6"/>
    <n v="10"/>
    <n v="0"/>
    <n v="11"/>
    <n v="0"/>
    <n v="13.3"/>
  </r>
  <r>
    <x v="17"/>
    <x v="1"/>
    <x v="6"/>
    <n v="41.47"/>
    <n v="66.8"/>
    <n v="20.7"/>
    <n v="22.7"/>
    <n v="6.4"/>
    <n v="37.299999999999997"/>
    <n v="331"/>
    <n v="105"/>
    <n v="16"/>
    <n v="67"/>
    <n v="20"/>
    <n v="4"/>
    <n v="1.5"/>
    <n v="42"/>
    <n v="2.6"/>
    <n v="103.7"/>
    <n v="8.9"/>
    <n v="0"/>
    <n v="5.4"/>
    <n v="0"/>
    <n v="1"/>
    <n v="2.6"/>
    <n v="14"/>
    <n v="1.3"/>
    <n v="19"/>
    <n v="12.3"/>
    <n v="3.7"/>
    <n v="29.999999999999901"/>
    <n v="0"/>
    <n v="19.2"/>
  </r>
  <r>
    <x v="17"/>
    <x v="2"/>
    <x v="6"/>
    <m/>
    <m/>
    <m/>
    <m/>
    <m/>
    <m/>
    <n v="501"/>
    <n v="84"/>
    <n v="42"/>
    <n v="115"/>
    <n v="25"/>
    <n v="15"/>
    <m/>
    <m/>
    <m/>
    <m/>
    <m/>
    <m/>
    <m/>
    <m/>
    <m/>
    <m/>
    <m/>
    <m/>
    <m/>
    <m/>
    <m/>
    <m/>
    <m/>
    <m/>
  </r>
  <r>
    <x v="17"/>
    <x v="3"/>
    <x v="6"/>
    <n v="73.099999999999994"/>
    <n v="94.1"/>
    <n v="20.299999999999901"/>
    <n v="23.6"/>
    <n v="42.3"/>
    <n v="65.900000000000006"/>
    <n v="227"/>
    <n v="44"/>
    <n v="30"/>
    <n v="81"/>
    <n v="22"/>
    <n v="9"/>
    <n v="4.5999999999999996"/>
    <n v="43.9"/>
    <n v="0"/>
    <n v="164.5"/>
    <n v="5.3"/>
    <n v="0"/>
    <n v="28.299999999999901"/>
    <n v="0"/>
    <n v="14"/>
    <n v="0.3"/>
    <n v="24.3"/>
    <n v="0"/>
    <n v="6.3"/>
    <n v="20.299999999999901"/>
    <n v="4.7"/>
    <n v="47.7"/>
    <n v="0.3"/>
    <n v="15.7"/>
  </r>
  <r>
    <x v="17"/>
    <x v="4"/>
    <x v="6"/>
    <n v="14.4"/>
    <m/>
    <n v="3.7"/>
    <m/>
    <n v="2"/>
    <m/>
    <n v="243"/>
    <n v="64"/>
    <n v="13"/>
    <n v="67"/>
    <n v="16"/>
    <n v="2"/>
    <m/>
    <n v="3.7"/>
    <n v="0"/>
    <n v="14.4"/>
    <n v="0"/>
    <n v="0"/>
    <n v="1"/>
    <n v="0"/>
    <n v="1"/>
    <n v="0"/>
    <n v="9.6999999999999993"/>
    <n v="0"/>
    <n v="2.7"/>
    <m/>
    <m/>
    <m/>
    <m/>
    <n v="3.7"/>
  </r>
  <r>
    <x v="17"/>
    <x v="12"/>
    <x v="6"/>
    <n v="10.4"/>
    <m/>
    <n v="4.7"/>
    <m/>
    <n v="1"/>
    <m/>
    <n v="93"/>
    <n v="45"/>
    <n v="0"/>
    <n v="14"/>
    <n v="6"/>
    <n v="0"/>
    <m/>
    <n v="3.7"/>
    <n v="2"/>
    <n v="9.3999999999999897"/>
    <n v="2"/>
    <n v="0"/>
    <n v="0"/>
    <n v="0.7"/>
    <n v="0.7"/>
    <n v="0"/>
    <n v="5.6999999999999904"/>
    <n v="1.3"/>
    <n v="3"/>
    <m/>
    <m/>
    <m/>
    <m/>
    <n v="4.7"/>
  </r>
  <r>
    <x v="17"/>
    <x v="6"/>
    <x v="6"/>
    <n v="96.5"/>
    <n v="66.3"/>
    <n v="18.8"/>
    <n v="16.899999999999999"/>
    <n v="19.2"/>
    <n v="41"/>
    <n v="725"/>
    <n v="176"/>
    <n v="25"/>
    <n v="130"/>
    <n v="28"/>
    <n v="1"/>
    <n v="2.8"/>
    <n v="35"/>
    <n v="1.3"/>
    <n v="158.30000000000001"/>
    <n v="9"/>
    <n v="0.3"/>
    <n v="16"/>
    <n v="0"/>
    <n v="3"/>
    <n v="3.7"/>
    <n v="59.7"/>
    <n v="0.3"/>
    <n v="15.6"/>
    <n v="18.3"/>
    <n v="2"/>
    <n v="29.3"/>
    <n v="1.7"/>
    <n v="16"/>
  </r>
  <r>
    <x v="17"/>
    <x v="7"/>
    <x v="6"/>
    <n v="31"/>
    <n v="14.8"/>
    <n v="5.0999999999999996"/>
    <n v="4.7"/>
    <n v="23.4"/>
    <n v="9"/>
    <n v="89"/>
    <n v="22"/>
    <n v="3"/>
    <n v="23"/>
    <n v="7"/>
    <n v="1"/>
    <n v="0.6"/>
    <n v="8.3000000000000007"/>
    <n v="3"/>
    <n v="43.5"/>
    <n v="4.7"/>
    <n v="0.7"/>
    <n v="18.3"/>
    <n v="1"/>
    <n v="4.3"/>
    <n v="0"/>
    <n v="7.3"/>
    <n v="0"/>
    <n v="0.3"/>
    <n v="3.3"/>
    <n v="1"/>
    <n v="6.3"/>
    <n v="0"/>
    <n v="4.5"/>
  </r>
  <r>
    <x v="17"/>
    <x v="8"/>
    <x v="6"/>
    <n v="4.7"/>
    <n v="0.3"/>
    <n v="0"/>
    <n v="0"/>
    <n v="0"/>
    <n v="0.3"/>
    <n v="234"/>
    <n v="72"/>
    <n v="9"/>
    <n v="82"/>
    <n v="22"/>
    <n v="5"/>
    <m/>
    <n v="0"/>
    <n v="0"/>
    <n v="5"/>
    <n v="0"/>
    <n v="0"/>
    <n v="0"/>
    <n v="0"/>
    <n v="0"/>
    <n v="0"/>
    <n v="4.7"/>
    <n v="0"/>
    <n v="0"/>
    <n v="0"/>
    <n v="0"/>
    <n v="0.3"/>
    <n v="0"/>
    <n v="0"/>
  </r>
  <r>
    <x v="17"/>
    <x v="9"/>
    <x v="6"/>
    <m/>
    <m/>
    <m/>
    <m/>
    <m/>
    <m/>
    <n v="831"/>
    <n v="232"/>
    <n v="37"/>
    <m/>
    <m/>
    <m/>
    <m/>
    <m/>
    <m/>
    <m/>
    <m/>
    <m/>
    <m/>
    <m/>
    <m/>
    <m/>
    <m/>
    <m/>
    <m/>
    <m/>
    <m/>
    <m/>
    <m/>
    <m/>
  </r>
  <r>
    <x v="18"/>
    <x v="0"/>
    <x v="6"/>
    <n v="6"/>
    <n v="6"/>
    <n v="1"/>
    <n v="1"/>
    <n v="0"/>
    <n v="0"/>
    <n v="21"/>
    <n v="7"/>
    <n v="0"/>
    <n v="3"/>
    <n v="0"/>
    <n v="0"/>
    <n v="1"/>
    <n v="2"/>
    <n v="1"/>
    <n v="12"/>
    <n v="4"/>
    <n v="0"/>
    <n v="0"/>
    <n v="0"/>
    <n v="0"/>
    <n v="0"/>
    <n v="5"/>
    <n v="0"/>
    <n v="1"/>
    <n v="5"/>
    <n v="3"/>
    <n v="0"/>
    <n v="0"/>
    <n v="0"/>
  </r>
  <r>
    <x v="18"/>
    <x v="1"/>
    <x v="6"/>
    <n v="12"/>
    <n v="3"/>
    <n v="3"/>
    <n v="0"/>
    <n v="0"/>
    <n v="0"/>
    <n v="48"/>
    <n v="12"/>
    <n v="0"/>
    <n v="20"/>
    <n v="1"/>
    <n v="0"/>
    <m/>
    <n v="3"/>
    <n v="0"/>
    <n v="15"/>
    <n v="1"/>
    <n v="0"/>
    <n v="0"/>
    <n v="0"/>
    <n v="0"/>
    <n v="1"/>
    <n v="9"/>
    <n v="0"/>
    <n v="3"/>
    <n v="3"/>
    <n v="0"/>
    <n v="0"/>
    <n v="0"/>
    <n v="3"/>
  </r>
  <r>
    <x v="18"/>
    <x v="2"/>
    <x v="6"/>
    <m/>
    <m/>
    <m/>
    <m/>
    <m/>
    <m/>
    <n v="41"/>
    <n v="6"/>
    <n v="0"/>
    <n v="13"/>
    <n v="2"/>
    <n v="0"/>
    <m/>
    <m/>
    <m/>
    <m/>
    <m/>
    <m/>
    <m/>
    <m/>
    <m/>
    <m/>
    <m/>
    <m/>
    <m/>
    <m/>
    <m/>
    <m/>
    <m/>
    <m/>
  </r>
  <r>
    <x v="18"/>
    <x v="3"/>
    <x v="6"/>
    <n v="27"/>
    <n v="3"/>
    <n v="4"/>
    <n v="0"/>
    <n v="0"/>
    <n v="0"/>
    <n v="24"/>
    <n v="4"/>
    <n v="0"/>
    <n v="7"/>
    <n v="1"/>
    <n v="0"/>
    <n v="0"/>
    <n v="4"/>
    <n v="0"/>
    <n v="30"/>
    <n v="7"/>
    <n v="0"/>
    <n v="0"/>
    <n v="0"/>
    <n v="0"/>
    <n v="3"/>
    <n v="23"/>
    <n v="0"/>
    <n v="4"/>
    <n v="3"/>
    <n v="4"/>
    <n v="0"/>
    <n v="0"/>
    <n v="4"/>
  </r>
  <r>
    <x v="18"/>
    <x v="6"/>
    <x v="6"/>
    <n v="6"/>
    <n v="3"/>
    <n v="0"/>
    <n v="0"/>
    <n v="0"/>
    <n v="0"/>
    <n v="61"/>
    <n v="4"/>
    <n v="0"/>
    <n v="21"/>
    <n v="4"/>
    <n v="0"/>
    <m/>
    <n v="0"/>
    <n v="1"/>
    <n v="9"/>
    <n v="1"/>
    <n v="0"/>
    <n v="0"/>
    <n v="0"/>
    <n v="0"/>
    <n v="0"/>
    <n v="6"/>
    <n v="1"/>
    <n v="0"/>
    <n v="3"/>
    <n v="0"/>
    <n v="0"/>
    <n v="0"/>
    <n v="0"/>
  </r>
  <r>
    <x v="18"/>
    <x v="8"/>
    <x v="6"/>
    <n v="16"/>
    <m/>
    <n v="2"/>
    <m/>
    <n v="0"/>
    <m/>
    <n v="78"/>
    <n v="18"/>
    <n v="0"/>
    <n v="22"/>
    <n v="4"/>
    <n v="0"/>
    <n v="1"/>
    <n v="2"/>
    <n v="0"/>
    <n v="16"/>
    <n v="3"/>
    <n v="0"/>
    <n v="0"/>
    <n v="0"/>
    <n v="0"/>
    <n v="3"/>
    <n v="14"/>
    <n v="0"/>
    <n v="2"/>
    <m/>
    <m/>
    <m/>
    <m/>
    <n v="1"/>
  </r>
  <r>
    <x v="18"/>
    <x v="9"/>
    <x v="6"/>
    <m/>
    <m/>
    <m/>
    <m/>
    <m/>
    <m/>
    <n v="131"/>
    <n v="23"/>
    <n v="0"/>
    <m/>
    <m/>
    <m/>
    <m/>
    <m/>
    <m/>
    <m/>
    <m/>
    <m/>
    <m/>
    <m/>
    <m/>
    <m/>
    <m/>
    <m/>
    <m/>
    <m/>
    <m/>
    <m/>
    <m/>
    <m/>
  </r>
  <r>
    <x v="19"/>
    <x v="10"/>
    <x v="6"/>
    <n v="79.599999999999994"/>
    <n v="21.7"/>
    <n v="25.7"/>
    <n v="8"/>
    <n v="16.3"/>
    <n v="7"/>
    <n v="402.8"/>
    <n v="213.7"/>
    <n v="37.5"/>
    <n v="55"/>
    <n v="19"/>
    <n v="6"/>
    <n v="16.399999999999999"/>
    <n v="33.299999999999997"/>
    <n v="1.2"/>
    <n v="100.19999999999899"/>
    <n v="3.3"/>
    <n v="0"/>
    <n v="10.6"/>
    <n v="0"/>
    <n v="5.7"/>
    <n v="2.0999999999999899"/>
    <n v="42.599999999999902"/>
    <n v="1.2"/>
    <n v="19.600000000000001"/>
    <n v="10.7"/>
    <n v="0"/>
    <n v="3"/>
    <n v="0"/>
    <n v="9.3000000000000007"/>
  </r>
  <r>
    <x v="19"/>
    <x v="0"/>
    <x v="6"/>
    <n v="32.1"/>
    <n v="33.299999999999997"/>
    <n v="10.899999999999901"/>
    <n v="17.3"/>
    <n v="18.899999999999999"/>
    <n v="22.3"/>
    <n v="233.5"/>
    <n v="91.6"/>
    <n v="29.4"/>
    <n v="87"/>
    <n v="30"/>
    <n v="9"/>
    <n v="7.6"/>
    <n v="27.9"/>
    <n v="0.9"/>
    <n v="64.5"/>
    <n v="2.7"/>
    <n v="0"/>
    <n v="12.3"/>
    <n v="0"/>
    <n v="6.6"/>
    <n v="1.8"/>
    <n v="8.3000000000000007"/>
    <n v="0.9"/>
    <n v="4"/>
    <n v="6.7"/>
    <n v="0"/>
    <n v="9.3000000000000007"/>
    <n v="0"/>
    <n v="3.3"/>
  </r>
  <r>
    <x v="19"/>
    <x v="1"/>
    <x v="6"/>
    <n v="135.4"/>
    <n v="72.7"/>
    <n v="27.5"/>
    <n v="23.3"/>
    <n v="59.9"/>
    <n v="48"/>
    <n v="647.1"/>
    <n v="152.39999999999901"/>
    <n v="36.599999999999902"/>
    <n v="162"/>
    <n v="36"/>
    <n v="14"/>
    <n v="20"/>
    <n v="50"/>
    <n v="2.4"/>
    <n v="204.7"/>
    <n v="10.199999999999999"/>
    <n v="0.3"/>
    <n v="50"/>
    <n v="0.3"/>
    <n v="9.6999999999999993"/>
    <n v="7.5"/>
    <n v="55.3"/>
    <n v="2.1"/>
    <n v="17"/>
    <n v="15.7"/>
    <n v="0"/>
    <n v="33.700000000000003"/>
    <n v="0"/>
    <n v="7.5"/>
  </r>
  <r>
    <x v="19"/>
    <x v="2"/>
    <x v="6"/>
    <n v="76.5"/>
    <m/>
    <n v="21.6"/>
    <m/>
    <n v="38"/>
    <m/>
    <n v="1006.9"/>
    <n v="149.69999999999999"/>
    <n v="77.400000000000006"/>
    <n v="121"/>
    <n v="23"/>
    <n v="8"/>
    <n v="18"/>
    <n v="21.6"/>
    <n v="0"/>
    <n v="76"/>
    <n v="1.5"/>
    <n v="0"/>
    <n v="22.7"/>
    <n v="0"/>
    <n v="15.3"/>
    <n v="1.5"/>
    <n v="31.7"/>
    <n v="0"/>
    <n v="6.3"/>
    <m/>
    <m/>
    <m/>
    <m/>
    <n v="3.5999999999999899"/>
  </r>
  <r>
    <x v="19"/>
    <x v="3"/>
    <x v="6"/>
    <n v="105.3"/>
    <n v="86.3"/>
    <n v="26.9"/>
    <n v="36"/>
    <n v="17.2"/>
    <n v="45"/>
    <n v="511.3"/>
    <n v="68.099999999999994"/>
    <n v="41"/>
    <n v="134"/>
    <n v="24"/>
    <n v="11"/>
    <n v="8.9"/>
    <n v="61.3"/>
    <n v="4.8"/>
    <n v="173.2"/>
    <n v="55.2"/>
    <n v="0"/>
    <n v="10.5999999999999"/>
    <n v="0"/>
    <n v="6.6"/>
    <n v="50.4"/>
    <n v="51"/>
    <n v="4.8"/>
    <n v="18.7"/>
    <n v="28.299999999999901"/>
    <n v="0"/>
    <n v="22"/>
    <n v="0"/>
    <n v="18"/>
  </r>
  <r>
    <x v="19"/>
    <x v="14"/>
    <x v="6"/>
    <m/>
    <m/>
    <m/>
    <m/>
    <m/>
    <m/>
    <n v="207"/>
    <n v="63"/>
    <n v="19.7"/>
    <n v="49"/>
    <n v="14"/>
    <n v="2"/>
    <m/>
    <m/>
    <m/>
    <m/>
    <m/>
    <m/>
    <m/>
    <m/>
    <m/>
    <m/>
    <m/>
    <m/>
    <m/>
    <m/>
    <m/>
    <m/>
    <m/>
    <m/>
  </r>
  <r>
    <x v="19"/>
    <x v="6"/>
    <x v="6"/>
    <n v="68.2"/>
    <n v="78.3"/>
    <n v="12.2"/>
    <n v="28.3"/>
    <n v="13.7"/>
    <n v="43.3"/>
    <n v="816.3"/>
    <n v="81"/>
    <n v="65.8"/>
    <n v="174"/>
    <n v="27"/>
    <n v="7"/>
    <n v="6.4"/>
    <n v="40"/>
    <n v="1.5"/>
    <n v="144"/>
    <n v="7.4999999999999902"/>
    <n v="0.3"/>
    <n v="11.299999999999899"/>
    <n v="0"/>
    <n v="2.2999999999999998"/>
    <n v="5.6999999999999904"/>
    <n v="42.699999999999903"/>
    <n v="1.5"/>
    <n v="9.4"/>
    <n v="23"/>
    <n v="0"/>
    <n v="26.999999999999901"/>
    <n v="0"/>
    <n v="5.8"/>
  </r>
  <r>
    <x v="19"/>
    <x v="8"/>
    <x v="6"/>
    <n v="166.3"/>
    <n v="40.4"/>
    <n v="54.599999999999902"/>
    <n v="21"/>
    <n v="96.899999999999906"/>
    <n v="20.399999999999999"/>
    <n v="475.8"/>
    <n v="87.699999999999903"/>
    <n v="56.4"/>
    <n v="87"/>
    <n v="11"/>
    <n v="10"/>
    <n v="42.599999999999902"/>
    <n v="75.399999999999906"/>
    <n v="0.6"/>
    <n v="205.5"/>
    <n v="3.6"/>
    <n v="0.3"/>
    <n v="54.699999999999903"/>
    <n v="0"/>
    <n v="42.099999999999902"/>
    <n v="2.7"/>
    <n v="56"/>
    <n v="0.6"/>
    <n v="12.3"/>
    <n v="3.69999999999999"/>
    <n v="0"/>
    <n v="15.7"/>
    <n v="0"/>
    <n v="12"/>
  </r>
  <r>
    <x v="19"/>
    <x v="9"/>
    <x v="6"/>
    <m/>
    <m/>
    <m/>
    <m/>
    <m/>
    <m/>
    <n v="59.5"/>
    <n v="11.3"/>
    <n v="2.2999999999999998"/>
    <m/>
    <m/>
    <m/>
    <m/>
    <m/>
    <m/>
    <m/>
    <m/>
    <m/>
    <m/>
    <m/>
    <m/>
    <m/>
    <m/>
    <m/>
    <m/>
    <m/>
    <m/>
    <m/>
    <m/>
    <m/>
  </r>
  <r>
    <x v="20"/>
    <x v="3"/>
    <x v="6"/>
    <n v="59.7"/>
    <n v="24.74"/>
    <n v="15.99"/>
    <n v="6.9399999999999897"/>
    <n v="47.33"/>
    <n v="15.34"/>
    <n v="119.5"/>
    <n v="10.5"/>
    <n v="9.52"/>
    <n v="61"/>
    <n v="1"/>
    <n v="7"/>
    <n v="3.33"/>
    <n v="22.33"/>
    <n v="2"/>
    <n v="81.34"/>
    <n v="10.33"/>
    <n v="0"/>
    <n v="32.67"/>
    <n v="0"/>
    <n v="14.66"/>
    <n v="2.33"/>
    <n v="10.34"/>
    <n v="0"/>
    <n v="1.33"/>
    <n v="4.33"/>
    <n v="6"/>
    <n v="11.67"/>
    <n v="0"/>
    <n v="12.66"/>
  </r>
  <r>
    <x v="20"/>
    <x v="14"/>
    <x v="6"/>
    <m/>
    <m/>
    <m/>
    <m/>
    <m/>
    <m/>
    <n v="10.1"/>
    <n v="2.42"/>
    <n v="2.48"/>
    <n v="4"/>
    <n v="0"/>
    <n v="2"/>
    <m/>
    <m/>
    <m/>
    <m/>
    <m/>
    <m/>
    <m/>
    <m/>
    <m/>
    <m/>
    <m/>
    <m/>
    <m/>
    <m/>
    <m/>
    <m/>
    <m/>
    <m/>
  </r>
  <r>
    <x v="20"/>
    <x v="6"/>
    <x v="6"/>
    <n v="89.9"/>
    <n v="35.97"/>
    <n v="8.83"/>
    <n v="6.67"/>
    <n v="65.34"/>
    <n v="22"/>
    <n v="494.8"/>
    <n v="40.64"/>
    <n v="75.06"/>
    <n v="251"/>
    <n v="21"/>
    <n v="33"/>
    <n v="2"/>
    <n v="15"/>
    <n v="1.67"/>
    <n v="121.67"/>
    <n v="13.969999999999899"/>
    <n v="0"/>
    <n v="59.67"/>
    <n v="0"/>
    <n v="5.67"/>
    <n v="8"/>
    <n v="19"/>
    <n v="1.67"/>
    <n v="2.66"/>
    <n v="10.67"/>
    <n v="4.3"/>
    <n v="17.329999999999998"/>
    <n v="0"/>
    <n v="6.83"/>
  </r>
  <r>
    <x v="20"/>
    <x v="8"/>
    <x v="6"/>
    <n v="54"/>
    <n v="15.99"/>
    <n v="18.36"/>
    <n v="5.63"/>
    <n v="35"/>
    <n v="5.33"/>
    <n v="76.400000000000006"/>
    <n v="10.98"/>
    <n v="4.3899999999999997"/>
    <n v="39"/>
    <n v="4"/>
    <n v="1"/>
    <n v="12.36"/>
    <n v="20.99"/>
    <n v="9.99"/>
    <n v="60.989999999999903"/>
    <n v="29.99"/>
    <n v="0"/>
    <n v="22.67"/>
    <n v="0"/>
    <n v="12.33"/>
    <n v="11"/>
    <n v="9.67"/>
    <n v="5.66"/>
    <n v="4.33"/>
    <n v="2.33"/>
    <n v="9"/>
    <n v="5.33"/>
    <n v="0"/>
    <n v="6"/>
  </r>
  <r>
    <x v="20"/>
    <x v="13"/>
    <x v="6"/>
    <m/>
    <m/>
    <m/>
    <m/>
    <m/>
    <m/>
    <n v="220.2"/>
    <n v="37.04"/>
    <n v="34.229999999999997"/>
    <n v="82"/>
    <n v="19"/>
    <n v="13"/>
    <m/>
    <m/>
    <m/>
    <m/>
    <m/>
    <m/>
    <m/>
    <m/>
    <m/>
    <m/>
    <m/>
    <m/>
    <m/>
    <m/>
    <m/>
    <m/>
    <m/>
    <m/>
  </r>
  <r>
    <x v="20"/>
    <x v="9"/>
    <x v="6"/>
    <m/>
    <m/>
    <m/>
    <m/>
    <m/>
    <m/>
    <n v="11.8"/>
    <n v="2.23"/>
    <n v="1.1399999999999999"/>
    <m/>
    <m/>
    <m/>
    <m/>
    <m/>
    <m/>
    <m/>
    <m/>
    <m/>
    <m/>
    <m/>
    <m/>
    <m/>
    <m/>
    <m/>
    <m/>
    <m/>
    <m/>
    <m/>
    <m/>
    <m/>
  </r>
  <r>
    <x v="21"/>
    <x v="10"/>
    <x v="6"/>
    <n v="56.8"/>
    <n v="26.5"/>
    <n v="32"/>
    <n v="11.2"/>
    <n v="30"/>
    <n v="18.899999999999999"/>
    <n v="302.7"/>
    <n v="160.30000000000001"/>
    <n v="40.200000000000003"/>
    <n v="48"/>
    <n v="27"/>
    <n v="9"/>
    <n v="15.3"/>
    <n v="42.7"/>
    <n v="1.5"/>
    <n v="82.7"/>
    <n v="1.7999999999999901"/>
    <n v="0"/>
    <n v="9.5"/>
    <n v="0.6"/>
    <n v="20.3"/>
    <n v="0.29999999999999899"/>
    <n v="15.2"/>
    <n v="0.89999999999999902"/>
    <n v="11.2"/>
    <n v="5"/>
    <n v="0"/>
    <n v="10.299999999999899"/>
    <n v="0"/>
    <n v="16.7"/>
  </r>
  <r>
    <x v="21"/>
    <x v="0"/>
    <x v="6"/>
    <n v="51.5"/>
    <n v="39.799999999999997"/>
    <n v="18.5"/>
    <n v="16.3"/>
    <n v="33.700000000000003"/>
    <n v="18.3"/>
    <n v="324.10000000000002"/>
    <n v="155.5"/>
    <n v="109"/>
    <n v="85"/>
    <n v="37"/>
    <n v="18"/>
    <n v="10.9"/>
    <n v="34.799999999999997"/>
    <n v="0"/>
    <n v="90.699999999999903"/>
    <n v="1.8"/>
    <n v="0"/>
    <n v="21.5"/>
    <n v="0"/>
    <n v="12.2"/>
    <n v="0.9"/>
    <n v="11.2"/>
    <n v="0"/>
    <n v="6.3"/>
    <n v="11.899999999999901"/>
    <n v="0.9"/>
    <n v="11.3"/>
    <n v="0"/>
    <n v="7.6"/>
  </r>
  <r>
    <x v="21"/>
    <x v="1"/>
    <x v="6"/>
    <n v="121.8"/>
    <n v="104.4"/>
    <n v="36.6"/>
    <n v="25.6"/>
    <n v="98.1"/>
    <n v="69.599999999999994"/>
    <n v="486.3"/>
    <n v="147"/>
    <n v="171.9"/>
    <n v="116"/>
    <n v="28"/>
    <n v="27"/>
    <n v="22.8"/>
    <n v="61.8"/>
    <n v="1.2"/>
    <n v="223.6"/>
    <n v="7.8"/>
    <n v="0.9"/>
    <n v="68.599999999999994"/>
    <n v="0"/>
    <n v="29.2"/>
    <n v="5.0999999999999996"/>
    <n v="14.6"/>
    <n v="1.2"/>
    <n v="7"/>
    <n v="22.6"/>
    <n v="0.6"/>
    <n v="55.999999999999901"/>
    <n v="0"/>
    <n v="13.8"/>
  </r>
  <r>
    <x v="21"/>
    <x v="2"/>
    <x v="6"/>
    <m/>
    <m/>
    <m/>
    <m/>
    <m/>
    <m/>
    <n v="452.4"/>
    <n v="75.7"/>
    <n v="161.6"/>
    <n v="82"/>
    <n v="19"/>
    <n v="26"/>
    <m/>
    <m/>
    <m/>
    <m/>
    <m/>
    <m/>
    <m/>
    <m/>
    <m/>
    <m/>
    <m/>
    <m/>
    <m/>
    <m/>
    <m/>
    <m/>
    <m/>
    <m/>
  </r>
  <r>
    <x v="21"/>
    <x v="3"/>
    <x v="6"/>
    <n v="317.89999999999998"/>
    <n v="113"/>
    <n v="104.1"/>
    <n v="33.200000000000003"/>
    <n v="276.2"/>
    <n v="75.3"/>
    <n v="444.9"/>
    <n v="72.2"/>
    <n v="162.1"/>
    <n v="115"/>
    <n v="17"/>
    <n v="29"/>
    <n v="95.3"/>
    <n v="135.39999999999901"/>
    <n v="5.7"/>
    <n v="421"/>
    <n v="29.7"/>
    <n v="6.8999999999999897"/>
    <n v="176.79999999999899"/>
    <n v="2.7"/>
    <n v="96.199999999999903"/>
    <n v="15.5999999999999"/>
    <n v="29.5"/>
    <n v="1.2"/>
    <n v="6.6"/>
    <n v="25.3"/>
    <n v="1.49999999999999"/>
    <n v="54"/>
    <n v="0"/>
    <n v="8.8000000000000007"/>
  </r>
  <r>
    <x v="21"/>
    <x v="11"/>
    <x v="6"/>
    <n v="31.4"/>
    <n v="18.899999999999999"/>
    <n v="14.3"/>
    <n v="12.3"/>
    <n v="24.1"/>
    <n v="12.6"/>
    <m/>
    <m/>
    <m/>
    <m/>
    <m/>
    <m/>
    <n v="10.7"/>
    <n v="26.5"/>
    <n v="0.3"/>
    <n v="49.5"/>
    <n v="2.4"/>
    <n v="0.9"/>
    <n v="13.1999999999999"/>
    <n v="0"/>
    <n v="10.6"/>
    <n v="1.2"/>
    <n v="3.2"/>
    <n v="0.3"/>
    <n v="3.5999999999999899"/>
    <n v="1.2999999999999901"/>
    <n v="0"/>
    <n v="5.3"/>
    <n v="0"/>
    <n v="3.5999999999999899"/>
  </r>
  <r>
    <x v="21"/>
    <x v="6"/>
    <x v="6"/>
    <n v="128.30000000000001"/>
    <n v="39.9"/>
    <n v="16.100000000000001"/>
    <n v="5.3"/>
    <n v="89.3"/>
    <n v="28.6"/>
    <n v="651.79999999999995"/>
    <n v="113.2"/>
    <n v="190"/>
    <n v="158"/>
    <n v="16"/>
    <n v="28"/>
    <n v="9.5"/>
    <n v="20.5"/>
    <n v="2.7"/>
    <n v="164.8"/>
    <n v="10.199999999999999"/>
    <n v="4.2"/>
    <n v="80.2"/>
    <n v="1.5"/>
    <n v="7.1999999999999904"/>
    <n v="3.3"/>
    <n v="29.5"/>
    <n v="1.2"/>
    <n v="8"/>
    <n v="10"/>
    <n v="0"/>
    <n v="24.6"/>
    <n v="0"/>
    <n v="6.6"/>
  </r>
  <r>
    <x v="21"/>
    <x v="8"/>
    <x v="6"/>
    <n v="123.4"/>
    <m/>
    <n v="43.4"/>
    <m/>
    <n v="61.9"/>
    <m/>
    <m/>
    <m/>
    <m/>
    <m/>
    <m/>
    <m/>
    <n v="43.4"/>
    <n v="28.9"/>
    <n v="43.499999999999901"/>
    <n v="71.399999999999906"/>
    <n v="156"/>
    <n v="1.49999999999999"/>
    <n v="35.899999999999899"/>
    <n v="1.8"/>
    <n v="24.9"/>
    <n v="111"/>
    <n v="6.6"/>
    <n v="41.699999999999903"/>
    <n v="4"/>
    <m/>
    <m/>
    <m/>
    <m/>
    <m/>
  </r>
  <r>
    <x v="21"/>
    <x v="13"/>
    <x v="6"/>
    <m/>
    <m/>
    <m/>
    <m/>
    <m/>
    <m/>
    <n v="473.7"/>
    <n v="103.2"/>
    <n v="113.7"/>
    <n v="82"/>
    <n v="12"/>
    <n v="11"/>
    <m/>
    <m/>
    <m/>
    <m/>
    <m/>
    <m/>
    <m/>
    <m/>
    <m/>
    <m/>
    <m/>
    <m/>
    <m/>
    <m/>
    <m/>
    <m/>
    <m/>
    <m/>
  </r>
  <r>
    <x v="22"/>
    <x v="10"/>
    <x v="6"/>
    <n v="125.3"/>
    <n v="218"/>
    <n v="65.3"/>
    <n v="105.3"/>
    <n v="15.399999999999901"/>
    <n v="50"/>
    <m/>
    <m/>
    <m/>
    <m/>
    <m/>
    <m/>
    <n v="26"/>
    <n v="170.3"/>
    <n v="1"/>
    <n v="341.5"/>
    <n v="6"/>
    <n v="0"/>
    <n v="6.3999999999999897"/>
    <n v="0"/>
    <n v="9"/>
    <n v="5"/>
    <n v="52.099999999999902"/>
    <n v="1"/>
    <n v="56"/>
    <n v="93"/>
    <n v="0"/>
    <n v="19.7"/>
    <n v="0"/>
    <n v="39.299999999999997"/>
  </r>
  <r>
    <x v="22"/>
    <x v="0"/>
    <x v="6"/>
    <n v="113.4"/>
    <n v="118.3"/>
    <n v="54.2"/>
    <n v="49"/>
    <n v="60.6"/>
    <n v="51.7"/>
    <n v="574.5"/>
    <n v="287.8"/>
    <n v="185"/>
    <n v="84"/>
    <n v="46"/>
    <n v="20"/>
    <n v="36.5"/>
    <n v="101.3"/>
    <n v="6.3"/>
    <n v="228.89999999999901"/>
    <n v="9.3000000000000007"/>
    <n v="0"/>
    <n v="31.599999999999898"/>
    <n v="0"/>
    <n v="29"/>
    <n v="3"/>
    <n v="26.7"/>
    <n v="6.3"/>
    <n v="23.3"/>
    <n v="40.299999999999997"/>
    <n v="0"/>
    <n v="29"/>
    <n v="0"/>
    <n v="17.7"/>
  </r>
  <r>
    <x v="22"/>
    <x v="1"/>
    <x v="6"/>
    <n v="203.2"/>
    <n v="154.69999999999999"/>
    <n v="76.599999999999994"/>
    <n v="56.7"/>
    <n v="83.3"/>
    <n v="94.4"/>
    <n v="479.5"/>
    <n v="193"/>
    <n v="101.4"/>
    <n v="83"/>
    <n v="36"/>
    <n v="15"/>
    <n v="50.6"/>
    <n v="130.69999999999999"/>
    <n v="8.6"/>
    <n v="349.29999999999899"/>
    <n v="28.6"/>
    <n v="1"/>
    <n v="51.3"/>
    <n v="0.3"/>
    <n v="31.6"/>
    <n v="19"/>
    <n v="69.3"/>
    <n v="8.3000000000000007"/>
    <n v="42.4"/>
    <n v="37.299999999999997"/>
    <n v="0"/>
    <n v="60.7"/>
    <n v="0"/>
    <n v="26"/>
  </r>
  <r>
    <x v="22"/>
    <x v="2"/>
    <x v="6"/>
    <m/>
    <m/>
    <m/>
    <m/>
    <m/>
    <m/>
    <n v="984.4"/>
    <n v="324.8"/>
    <n v="327.9"/>
    <n v="232"/>
    <n v="63"/>
    <n v="73"/>
    <m/>
    <m/>
    <m/>
    <m/>
    <m/>
    <m/>
    <m/>
    <m/>
    <m/>
    <m/>
    <m/>
    <m/>
    <m/>
    <m/>
    <m/>
    <m/>
    <m/>
    <m/>
  </r>
  <r>
    <x v="22"/>
    <x v="3"/>
    <x v="6"/>
    <n v="363.6"/>
    <n v="302.10000000000002"/>
    <n v="77"/>
    <n v="58.4"/>
    <n v="224.3"/>
    <n v="165.4"/>
    <n v="557"/>
    <n v="197"/>
    <n v="202.8"/>
    <n v="61"/>
    <n v="26"/>
    <n v="17"/>
    <n v="46.3"/>
    <n v="132.4"/>
    <n v="10"/>
    <n v="648.79999999999995"/>
    <n v="56.4"/>
    <n v="3.7"/>
    <n v="171.7"/>
    <n v="0.7"/>
    <n v="51.3"/>
    <n v="42.7"/>
    <n v="101"/>
    <n v="9.3000000000000007"/>
    <n v="22.7"/>
    <n v="106.99999999999901"/>
    <n v="0"/>
    <n v="136.69999999999999"/>
    <n v="0"/>
    <n v="30.7"/>
  </r>
  <r>
    <x v="22"/>
    <x v="14"/>
    <x v="6"/>
    <m/>
    <m/>
    <m/>
    <m/>
    <m/>
    <m/>
    <n v="532.5"/>
    <n v="264.7"/>
    <n v="179.8"/>
    <n v="106"/>
    <n v="56"/>
    <n v="32"/>
    <m/>
    <m/>
    <m/>
    <m/>
    <m/>
    <m/>
    <m/>
    <m/>
    <m/>
    <m/>
    <m/>
    <m/>
    <m/>
    <m/>
    <m/>
    <m/>
    <m/>
    <m/>
  </r>
  <r>
    <x v="22"/>
    <x v="5"/>
    <x v="6"/>
    <n v="58.8"/>
    <n v="55"/>
    <n v="22.3"/>
    <n v="14"/>
    <n v="30.299999999999901"/>
    <n v="28.3"/>
    <n v="243.3"/>
    <n v="87.6"/>
    <n v="93"/>
    <n v="44"/>
    <n v="13"/>
    <n v="17"/>
    <n v="9.6999999999999993"/>
    <n v="36"/>
    <n v="1"/>
    <n v="112.899999999999"/>
    <n v="3"/>
    <n v="0"/>
    <n v="20.299999999999901"/>
    <n v="0"/>
    <n v="10"/>
    <n v="2"/>
    <n v="15.6"/>
    <n v="1"/>
    <n v="12"/>
    <n v="22.7"/>
    <n v="0"/>
    <n v="18.3"/>
    <n v="0"/>
    <n v="12.6"/>
  </r>
  <r>
    <x v="22"/>
    <x v="6"/>
    <x v="6"/>
    <n v="501"/>
    <n v="263.60000000000002"/>
    <n v="179"/>
    <n v="69"/>
    <n v="288.5"/>
    <n v="120.3"/>
    <n v="866.1"/>
    <n v="342.7"/>
    <n v="252.7"/>
    <n v="151"/>
    <n v="56"/>
    <n v="39"/>
    <n v="134"/>
    <n v="241.599999999999"/>
    <n v="21.4"/>
    <n v="743.19999999999902"/>
    <n v="72.7"/>
    <n v="1.2999999999999901"/>
    <n v="192"/>
    <n v="3.7"/>
    <n v="95"/>
    <n v="48.7"/>
    <n v="115"/>
    <n v="17.7"/>
    <n v="77.599999999999994"/>
    <n v="98.3"/>
    <n v="1.3"/>
    <n v="96.3"/>
    <n v="0"/>
    <n v="45"/>
  </r>
  <r>
    <x v="22"/>
    <x v="7"/>
    <x v="6"/>
    <m/>
    <m/>
    <m/>
    <m/>
    <m/>
    <m/>
    <n v="74.8"/>
    <n v="10.8"/>
    <n v="17.2"/>
    <n v="7"/>
    <n v="3"/>
    <n v="2"/>
    <m/>
    <m/>
    <m/>
    <m/>
    <m/>
    <m/>
    <m/>
    <m/>
    <m/>
    <m/>
    <m/>
    <m/>
    <m/>
    <m/>
    <m/>
    <m/>
    <m/>
    <m/>
  </r>
  <r>
    <x v="22"/>
    <x v="8"/>
    <x v="6"/>
    <n v="143.1"/>
    <n v="103.3"/>
    <n v="29.7"/>
    <n v="12.6"/>
    <n v="49.6"/>
    <n v="42.3"/>
    <n v="1222.5999999999999"/>
    <n v="455.5"/>
    <n v="244.5"/>
    <n v="169"/>
    <n v="66"/>
    <n v="27"/>
    <n v="16.399999999999999"/>
    <n v="41.9"/>
    <n v="1.3"/>
    <n v="243.599999999999"/>
    <n v="9.3000000000000007"/>
    <n v="0"/>
    <n v="36.6"/>
    <n v="0"/>
    <n v="13"/>
    <n v="8"/>
    <n v="74.400000000000006"/>
    <n v="1.3"/>
    <n v="16.3"/>
    <n v="58.7"/>
    <n v="0"/>
    <n v="31.999999999999901"/>
    <n v="0"/>
    <n v="13.3"/>
  </r>
  <r>
    <x v="22"/>
    <x v="9"/>
    <x v="6"/>
    <m/>
    <m/>
    <m/>
    <m/>
    <m/>
    <m/>
    <n v="228.8"/>
    <n v="85"/>
    <n v="76.3"/>
    <m/>
    <m/>
    <m/>
    <m/>
    <m/>
    <m/>
    <m/>
    <m/>
    <m/>
    <m/>
    <m/>
    <m/>
    <m/>
    <m/>
    <m/>
    <m/>
    <m/>
    <m/>
    <m/>
    <m/>
    <m/>
  </r>
  <r>
    <x v="23"/>
    <x v="10"/>
    <x v="6"/>
    <m/>
    <m/>
    <m/>
    <m/>
    <m/>
    <m/>
    <n v="341"/>
    <n v="214.35"/>
    <n v="22"/>
    <n v="58"/>
    <n v="38"/>
    <n v="3"/>
    <m/>
    <m/>
    <m/>
    <m/>
    <m/>
    <m/>
    <m/>
    <m/>
    <m/>
    <m/>
    <m/>
    <m/>
    <m/>
    <m/>
    <m/>
    <m/>
    <m/>
    <m/>
  </r>
  <r>
    <x v="23"/>
    <x v="0"/>
    <x v="6"/>
    <n v="71.900000000000006"/>
    <n v="84.1"/>
    <n v="31.2"/>
    <n v="31.7"/>
    <n v="41.599999999999902"/>
    <n v="54.099999999999902"/>
    <n v="902.1"/>
    <n v="330.1"/>
    <n v="102.6"/>
    <n v="188"/>
    <n v="79"/>
    <n v="22"/>
    <n v="7.3"/>
    <n v="61"/>
    <n v="5.3"/>
    <n v="151"/>
    <n v="18.899999999999999"/>
    <n v="2.3999999999999901"/>
    <n v="22.4"/>
    <n v="1.7"/>
    <n v="18"/>
    <n v="5.3"/>
    <n v="17"/>
    <n v="1.3"/>
    <n v="12"/>
    <n v="21.3"/>
    <n v="3.5999999999999899"/>
    <n v="29.299999999999901"/>
    <n v="2.2999999999999998"/>
    <n v="23.9"/>
  </r>
  <r>
    <x v="23"/>
    <x v="1"/>
    <x v="6"/>
    <n v="69.099999999999994"/>
    <n v="96.6"/>
    <n v="26.7"/>
    <n v="33.1"/>
    <n v="29.799999999999901"/>
    <n v="60.4"/>
    <n v="757.6"/>
    <n v="303.8"/>
    <n v="71.099999999999994"/>
    <n v="118"/>
    <n v="48"/>
    <n v="17"/>
    <n v="6.3"/>
    <n v="57.2"/>
    <n v="8.6999999999999993"/>
    <n v="156.69999999999999"/>
    <n v="29.3"/>
    <n v="1.6"/>
    <n v="19.599999999999898"/>
    <n v="0.3"/>
    <n v="9.6"/>
    <n v="10"/>
    <n v="19.299999999999901"/>
    <n v="6.7"/>
    <n v="15"/>
    <n v="17.899999999999999"/>
    <n v="7.7"/>
    <n v="42.7"/>
    <n v="1.3"/>
    <n v="20.399999999999999"/>
  </r>
  <r>
    <x v="23"/>
    <x v="2"/>
    <x v="6"/>
    <m/>
    <m/>
    <m/>
    <m/>
    <m/>
    <m/>
    <n v="1192.4000000000001"/>
    <n v="221.7"/>
    <n v="203.8"/>
    <n v="281"/>
    <n v="41"/>
    <n v="59"/>
    <m/>
    <m/>
    <m/>
    <m/>
    <m/>
    <m/>
    <m/>
    <m/>
    <m/>
    <m/>
    <m/>
    <m/>
    <m/>
    <m/>
    <m/>
    <m/>
    <m/>
    <m/>
  </r>
  <r>
    <x v="23"/>
    <x v="3"/>
    <x v="6"/>
    <n v="407.8"/>
    <n v="203.7"/>
    <n v="117.4"/>
    <n v="41.4"/>
    <n v="309.7"/>
    <n v="143.39999999999901"/>
    <n v="321.89999999999998"/>
    <n v="80.5"/>
    <n v="54.6"/>
    <n v="81"/>
    <n v="20"/>
    <n v="13"/>
    <n v="90.3"/>
    <n v="149"/>
    <n v="32.599999999999902"/>
    <n v="572.1"/>
    <n v="131.30000000000001"/>
    <n v="35.1"/>
    <n v="201"/>
    <n v="17.3"/>
    <n v="93"/>
    <n v="48.3"/>
    <n v="64.399999999999906"/>
    <n v="11.7"/>
    <n v="15.7"/>
    <n v="42"/>
    <n v="13.3"/>
    <n v="115.69999999999899"/>
    <n v="1.99999999999999"/>
    <n v="27.1"/>
  </r>
  <r>
    <x v="23"/>
    <x v="11"/>
    <x v="6"/>
    <m/>
    <m/>
    <m/>
    <m/>
    <m/>
    <m/>
    <n v="217.1"/>
    <n v="120.5"/>
    <n v="20.5"/>
    <n v="43"/>
    <n v="25"/>
    <n v="5"/>
    <m/>
    <m/>
    <m/>
    <m/>
    <m/>
    <m/>
    <m/>
    <m/>
    <m/>
    <m/>
    <m/>
    <m/>
    <m/>
    <m/>
    <m/>
    <m/>
    <m/>
    <m/>
  </r>
  <r>
    <x v="23"/>
    <x v="12"/>
    <x v="6"/>
    <m/>
    <m/>
    <m/>
    <m/>
    <m/>
    <m/>
    <n v="40.6"/>
    <n v="16.600000000000001"/>
    <n v="3"/>
    <n v="15"/>
    <n v="4"/>
    <n v="0"/>
    <m/>
    <m/>
    <m/>
    <m/>
    <m/>
    <m/>
    <m/>
    <m/>
    <m/>
    <m/>
    <m/>
    <m/>
    <m/>
    <m/>
    <m/>
    <m/>
    <m/>
    <m/>
  </r>
  <r>
    <x v="23"/>
    <x v="6"/>
    <x v="6"/>
    <n v="169.7"/>
    <n v="158.30000000000001"/>
    <n v="24.5"/>
    <n v="30.4"/>
    <n v="82.699999999999903"/>
    <n v="97.7"/>
    <n v="1703.3"/>
    <n v="324.95"/>
    <n v="179.5"/>
    <n v="409"/>
    <n v="87"/>
    <n v="56"/>
    <n v="4.5"/>
    <n v="51.7"/>
    <n v="11"/>
    <n v="311.60000000000002"/>
    <n v="61.3"/>
    <n v="9.3000000000000007"/>
    <n v="70.3"/>
    <n v="1"/>
    <n v="10.7"/>
    <n v="25.7"/>
    <n v="66.3"/>
    <n v="3"/>
    <n v="12.7"/>
    <n v="43.7"/>
    <n v="14"/>
    <n v="79.599999999999994"/>
    <n v="1.3"/>
    <n v="20"/>
  </r>
  <r>
    <x v="23"/>
    <x v="8"/>
    <x v="6"/>
    <n v="257.2"/>
    <n v="23.1"/>
    <n v="98.1"/>
    <n v="9.4"/>
    <n v="147.69999999999999"/>
    <n v="9.6999999999999993"/>
    <n v="785.3"/>
    <n v="345.1"/>
    <n v="54.1"/>
    <n v="172"/>
    <n v="74"/>
    <n v="10"/>
    <n v="69.3"/>
    <n v="95.7"/>
    <n v="53.3"/>
    <n v="249.29999999999899"/>
    <n v="137.5"/>
    <n v="22.999999999999901"/>
    <n v="90.6"/>
    <n v="15.7"/>
    <n v="54.699999999999903"/>
    <n v="53.5"/>
    <n v="51.6"/>
    <n v="35.299999999999997"/>
    <n v="32.299999999999997"/>
    <n v="6.7"/>
    <n v="7.7"/>
    <n v="4.6999999999999904"/>
    <n v="0"/>
    <n v="28.8"/>
  </r>
  <r>
    <x v="23"/>
    <x v="13"/>
    <x v="6"/>
    <m/>
    <n v="90.1"/>
    <m/>
    <n v="23.3"/>
    <m/>
    <n v="52.8"/>
    <n v="504.4"/>
    <n v="139.4"/>
    <n v="59.6"/>
    <n v="100"/>
    <n v="24"/>
    <n v="16"/>
    <m/>
    <n v="21.3"/>
    <n v="6.6"/>
    <n v="83.3"/>
    <n v="22.2"/>
    <m/>
    <m/>
    <m/>
    <m/>
    <m/>
    <m/>
    <m/>
    <m/>
    <n v="26.7"/>
    <n v="15.3"/>
    <n v="35.299999999999997"/>
    <n v="0.3"/>
    <m/>
  </r>
  <r>
    <x v="24"/>
    <x v="10"/>
    <x v="6"/>
    <m/>
    <m/>
    <m/>
    <m/>
    <m/>
    <m/>
    <n v="29"/>
    <n v="13"/>
    <n v="0"/>
    <m/>
    <m/>
    <m/>
    <m/>
    <m/>
    <m/>
    <m/>
    <m/>
    <m/>
    <m/>
    <m/>
    <m/>
    <m/>
    <m/>
    <m/>
    <m/>
    <m/>
    <m/>
    <m/>
    <m/>
    <m/>
  </r>
  <r>
    <x v="24"/>
    <x v="0"/>
    <x v="6"/>
    <m/>
    <m/>
    <m/>
    <m/>
    <m/>
    <m/>
    <n v="67"/>
    <n v="35"/>
    <n v="3"/>
    <n v="48"/>
    <n v="19"/>
    <n v="7"/>
    <m/>
    <m/>
    <m/>
    <m/>
    <m/>
    <m/>
    <m/>
    <m/>
    <m/>
    <m/>
    <m/>
    <m/>
    <m/>
    <m/>
    <m/>
    <m/>
    <m/>
    <m/>
  </r>
  <r>
    <x v="24"/>
    <x v="1"/>
    <x v="6"/>
    <m/>
    <m/>
    <m/>
    <m/>
    <m/>
    <m/>
    <n v="125"/>
    <n v="44"/>
    <n v="4"/>
    <n v="72"/>
    <n v="22"/>
    <n v="7"/>
    <m/>
    <m/>
    <m/>
    <m/>
    <m/>
    <m/>
    <m/>
    <m/>
    <m/>
    <m/>
    <m/>
    <m/>
    <m/>
    <m/>
    <m/>
    <m/>
    <m/>
    <m/>
  </r>
  <r>
    <x v="24"/>
    <x v="2"/>
    <x v="6"/>
    <m/>
    <m/>
    <m/>
    <m/>
    <m/>
    <m/>
    <n v="9"/>
    <n v="1"/>
    <n v="1"/>
    <n v="12"/>
    <n v="0"/>
    <n v="1"/>
    <m/>
    <m/>
    <m/>
    <m/>
    <m/>
    <m/>
    <m/>
    <m/>
    <m/>
    <m/>
    <m/>
    <m/>
    <m/>
    <m/>
    <m/>
    <m/>
    <m/>
    <m/>
  </r>
  <r>
    <x v="24"/>
    <x v="3"/>
    <x v="6"/>
    <m/>
    <m/>
    <m/>
    <m/>
    <m/>
    <m/>
    <n v="72"/>
    <n v="13"/>
    <n v="10"/>
    <n v="40"/>
    <n v="9"/>
    <n v="6"/>
    <m/>
    <m/>
    <m/>
    <m/>
    <m/>
    <m/>
    <m/>
    <m/>
    <m/>
    <m/>
    <m/>
    <m/>
    <m/>
    <m/>
    <m/>
    <m/>
    <m/>
    <m/>
  </r>
  <r>
    <x v="24"/>
    <x v="11"/>
    <x v="6"/>
    <m/>
    <m/>
    <m/>
    <m/>
    <m/>
    <m/>
    <m/>
    <m/>
    <m/>
    <n v="2"/>
    <n v="1"/>
    <n v="0"/>
    <m/>
    <m/>
    <m/>
    <m/>
    <m/>
    <m/>
    <m/>
    <m/>
    <m/>
    <m/>
    <m/>
    <m/>
    <m/>
    <m/>
    <m/>
    <m/>
    <m/>
    <m/>
  </r>
  <r>
    <x v="24"/>
    <x v="6"/>
    <x v="6"/>
    <m/>
    <m/>
    <m/>
    <m/>
    <m/>
    <m/>
    <n v="240"/>
    <n v="40"/>
    <n v="16"/>
    <n v="158"/>
    <n v="32"/>
    <n v="22"/>
    <m/>
    <m/>
    <m/>
    <m/>
    <m/>
    <m/>
    <m/>
    <m/>
    <m/>
    <m/>
    <m/>
    <m/>
    <m/>
    <m/>
    <m/>
    <m/>
    <m/>
    <m/>
  </r>
  <r>
    <x v="24"/>
    <x v="8"/>
    <x v="6"/>
    <n v="763"/>
    <n v="338"/>
    <n v="199"/>
    <n v="92"/>
    <n v="522"/>
    <n v="221"/>
    <n v="13"/>
    <n v="6"/>
    <n v="1"/>
    <n v="5"/>
    <n v="1"/>
    <n v="0"/>
    <n v="156"/>
    <n v="279"/>
    <n v="12"/>
    <n v="1041"/>
    <n v="60"/>
    <n v="2"/>
    <n v="385"/>
    <n v="0"/>
    <n v="135"/>
    <n v="32"/>
    <n v="145"/>
    <n v="9"/>
    <n v="55"/>
    <n v="77"/>
    <n v="12"/>
    <n v="155"/>
    <n v="2"/>
    <n v="43"/>
  </r>
  <r>
    <x v="24"/>
    <x v="13"/>
    <x v="6"/>
    <m/>
    <m/>
    <m/>
    <m/>
    <m/>
    <m/>
    <n v="305"/>
    <n v="66"/>
    <n v="23"/>
    <n v="138"/>
    <n v="25"/>
    <n v="19"/>
    <m/>
    <m/>
    <m/>
    <m/>
    <m/>
    <m/>
    <m/>
    <m/>
    <m/>
    <m/>
    <m/>
    <m/>
    <m/>
    <m/>
    <m/>
    <m/>
    <m/>
    <m/>
  </r>
  <r>
    <x v="25"/>
    <x v="1"/>
    <x v="6"/>
    <n v="358.78"/>
    <n v="23.1"/>
    <n v="51.769999999999897"/>
    <n v="3.67"/>
    <n v="348.35"/>
    <n v="11"/>
    <n v="156.19999999999999"/>
    <n v="37.18"/>
    <n v="20.55"/>
    <n v="27"/>
    <n v="6"/>
    <n v="10"/>
    <n v="44"/>
    <n v="55.34"/>
    <n v="0.3"/>
    <n v="381.68"/>
    <n v="0.6"/>
    <n v="0"/>
    <n v="300.35000000000002"/>
    <n v="0"/>
    <n v="48"/>
    <n v="0"/>
    <n v="6.66"/>
    <n v="0.3"/>
    <n v="3.67"/>
    <n v="9.33"/>
    <n v="0.3"/>
    <n v="10"/>
    <n v="0"/>
    <n v="7.77"/>
  </r>
  <r>
    <x v="25"/>
    <x v="3"/>
    <x v="6"/>
    <n v="766.27"/>
    <n v="53.53"/>
    <n v="199.53"/>
    <n v="22.759999999999899"/>
    <n v="741.67"/>
    <n v="31"/>
    <n v="320.89999999999998"/>
    <n v="54.48"/>
    <n v="20.22"/>
    <n v="80"/>
    <n v="12"/>
    <n v="6"/>
    <n v="184.87"/>
    <n v="221.99"/>
    <n v="0.89999999999999902"/>
    <n v="819"/>
    <n v="2.4"/>
    <n v="0"/>
    <n v="548.33999999999901"/>
    <n v="0"/>
    <n v="193.33"/>
    <n v="1.19999999999999"/>
    <n v="18"/>
    <n v="0.6"/>
    <n v="6"/>
    <n v="13.999999999999901"/>
    <n v="0.3"/>
    <n v="16.670000000000002"/>
    <n v="0"/>
    <n v="14.66"/>
  </r>
  <r>
    <x v="25"/>
    <x v="11"/>
    <x v="6"/>
    <n v="95"/>
    <n v="5"/>
    <n v="27"/>
    <n v="2"/>
    <n v="89"/>
    <n v="1"/>
    <n v="34.9"/>
    <n v="18.759999999999899"/>
    <n v="5.08"/>
    <n v="9"/>
    <n v="3"/>
    <n v="3"/>
    <n v="23.33"/>
    <n v="29"/>
    <n v="0"/>
    <n v="100"/>
    <n v="0"/>
    <n v="0"/>
    <n v="66"/>
    <n v="0"/>
    <n v="23"/>
    <n v="0"/>
    <n v="2"/>
    <n v="0"/>
    <n v="4"/>
    <n v="2"/>
    <n v="0"/>
    <n v="1"/>
    <n v="0"/>
    <n v="3.67"/>
  </r>
  <r>
    <x v="25"/>
    <x v="14"/>
    <x v="6"/>
    <n v="298.87"/>
    <n v="14.33"/>
    <n v="29.33"/>
    <n v="4.33"/>
    <n v="291"/>
    <n v="6.66"/>
    <n v="56.4"/>
    <n v="14.91"/>
    <n v="14.75"/>
    <n v="34"/>
    <n v="4"/>
    <n v="11"/>
    <n v="21.33"/>
    <n v="33.659999999999997"/>
    <n v="0"/>
    <n v="313"/>
    <n v="0.6"/>
    <n v="0"/>
    <n v="264.67"/>
    <n v="0"/>
    <n v="26.33"/>
    <n v="0.6"/>
    <n v="4.67"/>
    <n v="0"/>
    <n v="3"/>
    <n v="7.67"/>
    <n v="0"/>
    <n v="2.33"/>
    <n v="0"/>
    <n v="8"/>
  </r>
  <r>
    <x v="25"/>
    <x v="5"/>
    <x v="6"/>
    <n v="23.67"/>
    <n v="7.66"/>
    <n v="4"/>
    <n v="3.66"/>
    <n v="18.670000000000002"/>
    <n v="4.66"/>
    <m/>
    <m/>
    <m/>
    <m/>
    <m/>
    <m/>
    <n v="2.67"/>
    <n v="7.66"/>
    <n v="0"/>
    <n v="31.33"/>
    <n v="0"/>
    <n v="0"/>
    <n v="15"/>
    <n v="0"/>
    <n v="3.67"/>
    <n v="0"/>
    <n v="4.67"/>
    <n v="0"/>
    <n v="0.33"/>
    <n v="1.67"/>
    <n v="0"/>
    <n v="2.33"/>
    <n v="0"/>
    <n v="1.33"/>
  </r>
  <r>
    <x v="25"/>
    <x v="6"/>
    <x v="6"/>
    <n v="818.67"/>
    <n v="42.87"/>
    <n v="31"/>
    <n v="10"/>
    <n v="787.67"/>
    <n v="20.67"/>
    <n v="477.7"/>
    <n v="50.57"/>
    <n v="115.31"/>
    <n v="121"/>
    <n v="15"/>
    <n v="32"/>
    <n v="22.33"/>
    <n v="41"/>
    <n v="0"/>
    <n v="861.33999999999901"/>
    <n v="0.6"/>
    <n v="0"/>
    <n v="763"/>
    <n v="0"/>
    <n v="24.67"/>
    <n v="0"/>
    <n v="24.67"/>
    <n v="0"/>
    <n v="6.33"/>
    <n v="18"/>
    <n v="0.6"/>
    <n v="14.67"/>
    <n v="0"/>
    <n v="8.67"/>
  </r>
  <r>
    <x v="25"/>
    <x v="9"/>
    <x v="6"/>
    <m/>
    <m/>
    <m/>
    <m/>
    <m/>
    <m/>
    <n v="1110.7"/>
    <n v="189.24"/>
    <n v="181.67"/>
    <m/>
    <m/>
    <m/>
    <m/>
    <m/>
    <m/>
    <m/>
    <m/>
    <m/>
    <m/>
    <m/>
    <m/>
    <m/>
    <m/>
    <m/>
    <m/>
    <m/>
    <m/>
    <m/>
    <m/>
    <m/>
  </r>
  <r>
    <x v="26"/>
    <x v="1"/>
    <x v="6"/>
    <n v="41.83"/>
    <n v="43.81"/>
    <n v="16.66"/>
    <n v="17.670000000000002"/>
    <n v="13.53"/>
    <n v="25.67"/>
    <n v="265.7"/>
    <n v="52.83"/>
    <n v="28.87"/>
    <n v="75"/>
    <n v="19"/>
    <n v="5"/>
    <m/>
    <n v="33.33"/>
    <n v="3.33"/>
    <n v="81.34"/>
    <n v="14.33"/>
    <n v="0.67"/>
    <n v="7"/>
    <n v="0"/>
    <n v="6.33"/>
    <n v="7.67"/>
    <n v="15.67"/>
    <n v="3.33"/>
    <n v="9.33"/>
    <n v="9.67"/>
    <n v="2.66"/>
    <n v="15.67"/>
    <n v="0"/>
    <n v="16.66"/>
  </r>
  <r>
    <x v="26"/>
    <x v="2"/>
    <x v="6"/>
    <m/>
    <m/>
    <m/>
    <m/>
    <m/>
    <m/>
    <n v="217.7"/>
    <n v="31.63"/>
    <n v="29.52"/>
    <n v="25"/>
    <n v="8"/>
    <n v="4"/>
    <m/>
    <m/>
    <m/>
    <m/>
    <m/>
    <m/>
    <m/>
    <m/>
    <m/>
    <m/>
    <m/>
    <m/>
    <m/>
    <m/>
    <m/>
    <m/>
    <m/>
    <m/>
  </r>
  <r>
    <x v="26"/>
    <x v="3"/>
    <x v="6"/>
    <n v="34.729999999999997"/>
    <n v="66"/>
    <n v="11.2"/>
    <n v="18.329999999999998"/>
    <n v="22.17"/>
    <n v="37"/>
    <n v="162"/>
    <n v="15.02"/>
    <n v="20.93"/>
    <n v="25"/>
    <n v="3"/>
    <n v="3"/>
    <m/>
    <n v="28.33"/>
    <n v="3.33"/>
    <n v="97.33"/>
    <n v="10.66"/>
    <n v="3.33"/>
    <n v="14"/>
    <n v="1.33"/>
    <n v="6.67"/>
    <n v="4"/>
    <n v="7.33"/>
    <n v="2"/>
    <n v="3.33"/>
    <n v="17.670000000000002"/>
    <n v="0"/>
    <n v="30"/>
    <n v="0"/>
    <n v="11.2"/>
  </r>
  <r>
    <x v="26"/>
    <x v="12"/>
    <x v="6"/>
    <m/>
    <m/>
    <m/>
    <m/>
    <m/>
    <m/>
    <n v="8.5"/>
    <n v="2.1399999999999899"/>
    <n v="1.72"/>
    <n v="3"/>
    <n v="0"/>
    <n v="0"/>
    <m/>
    <m/>
    <m/>
    <m/>
    <m/>
    <m/>
    <m/>
    <m/>
    <m/>
    <m/>
    <m/>
    <m/>
    <m/>
    <m/>
    <m/>
    <m/>
    <m/>
    <m/>
  </r>
  <r>
    <x v="26"/>
    <x v="6"/>
    <x v="6"/>
    <n v="35.76"/>
    <n v="43.26"/>
    <n v="5.3"/>
    <n v="12.6299999999999"/>
    <n v="10.56"/>
    <n v="31.66"/>
    <n v="384.7"/>
    <n v="40.01"/>
    <n v="66.06"/>
    <n v="66"/>
    <n v="8"/>
    <n v="13"/>
    <m/>
    <n v="17.329999999999998"/>
    <n v="2"/>
    <n v="75.319999999999993"/>
    <n v="11.67"/>
    <n v="3"/>
    <n v="8.33"/>
    <n v="0"/>
    <n v="1.33"/>
    <n v="5.67"/>
    <n v="19.329999999999998"/>
    <n v="1"/>
    <n v="3.67"/>
    <n v="7"/>
    <n v="1"/>
    <n v="23.33"/>
    <n v="0"/>
    <n v="5.3"/>
  </r>
  <r>
    <x v="26"/>
    <x v="8"/>
    <x v="6"/>
    <m/>
    <m/>
    <m/>
    <m/>
    <m/>
    <m/>
    <n v="70.900000000000006"/>
    <n v="17.829999999999998"/>
    <n v="13.61"/>
    <n v="13"/>
    <n v="4"/>
    <n v="5"/>
    <m/>
    <m/>
    <m/>
    <m/>
    <m/>
    <m/>
    <m/>
    <m/>
    <m/>
    <m/>
    <m/>
    <m/>
    <m/>
    <m/>
    <m/>
    <m/>
    <m/>
    <m/>
  </r>
  <r>
    <x v="26"/>
    <x v="13"/>
    <x v="6"/>
    <m/>
    <m/>
    <m/>
    <m/>
    <m/>
    <m/>
    <n v="222.2"/>
    <n v="47.73"/>
    <n v="44.14"/>
    <n v="49"/>
    <n v="7"/>
    <n v="7"/>
    <m/>
    <m/>
    <m/>
    <m/>
    <m/>
    <m/>
    <m/>
    <m/>
    <m/>
    <m/>
    <m/>
    <m/>
    <m/>
    <m/>
    <m/>
    <m/>
    <m/>
    <m/>
  </r>
  <r>
    <x v="26"/>
    <x v="9"/>
    <x v="6"/>
    <m/>
    <m/>
    <m/>
    <m/>
    <m/>
    <m/>
    <n v="0"/>
    <n v="0"/>
    <n v="0"/>
    <m/>
    <m/>
    <m/>
    <m/>
    <m/>
    <m/>
    <m/>
    <m/>
    <m/>
    <m/>
    <m/>
    <m/>
    <m/>
    <m/>
    <m/>
    <m/>
    <m/>
    <m/>
    <m/>
    <m/>
    <m/>
  </r>
  <r>
    <x v="27"/>
    <x v="11"/>
    <x v="7"/>
    <n v="21"/>
    <n v="2"/>
    <n v="4"/>
    <n v="0"/>
    <n v="12"/>
    <n v="2"/>
    <n v="274"/>
    <n v="57"/>
    <n v="119"/>
    <n v="39"/>
    <n v="9"/>
    <n v="9"/>
    <m/>
    <n v="4"/>
    <n v="0"/>
    <n v="23"/>
    <n v="0"/>
    <n v="0"/>
    <n v="10"/>
    <n v="0"/>
    <n v="2"/>
    <n v="0"/>
    <n v="7"/>
    <n v="0"/>
    <n v="2"/>
    <n v="0"/>
    <n v="0"/>
    <n v="2"/>
    <n v="0"/>
    <n v="4"/>
  </r>
  <r>
    <x v="28"/>
    <x v="1"/>
    <x v="8"/>
    <n v="353.79999999999899"/>
    <n v="192.1"/>
    <n v="120.69999999999899"/>
    <n v="55.4"/>
    <n v="303.60000000000002"/>
    <n v="135"/>
    <n v="777.2"/>
    <n v="269.2"/>
    <n v="123.19999999999899"/>
    <n v="132"/>
    <n v="52"/>
    <n v="31"/>
    <n v="90.3"/>
    <n v="173.5"/>
    <n v="6"/>
    <n v="539.4"/>
    <n v="20.7"/>
    <n v="0"/>
    <n v="202.6"/>
    <n v="0"/>
    <n v="101"/>
    <n v="9.6999999999999993"/>
    <n v="27"/>
    <n v="5"/>
    <n v="17.100000000000001"/>
    <n v="39"/>
    <n v="5"/>
    <n v="97.3"/>
    <n v="0"/>
    <n v="30.4"/>
  </r>
  <r>
    <x v="28"/>
    <x v="2"/>
    <x v="8"/>
    <m/>
    <m/>
    <m/>
    <m/>
    <m/>
    <m/>
    <n v="798.5"/>
    <n v="139.6"/>
    <n v="170.5"/>
    <n v="79"/>
    <n v="10"/>
    <n v="17"/>
    <m/>
    <m/>
    <m/>
    <m/>
    <m/>
    <m/>
    <m/>
    <m/>
    <m/>
    <m/>
    <m/>
    <m/>
    <m/>
    <m/>
    <m/>
    <m/>
    <m/>
    <m/>
  </r>
  <r>
    <x v="28"/>
    <x v="3"/>
    <x v="8"/>
    <n v="424.2"/>
    <n v="156.69999999999999"/>
    <n v="114.3"/>
    <n v="46.099999999999902"/>
    <n v="395.3"/>
    <n v="109.7"/>
    <n v="429.9"/>
    <n v="81.399999999999906"/>
    <n v="84.8"/>
    <n v="71"/>
    <n v="19"/>
    <n v="14"/>
    <n v="82"/>
    <n v="160.1"/>
    <n v="1"/>
    <n v="578.70000000000005"/>
    <n v="12.3"/>
    <n v="0"/>
    <n v="288"/>
    <n v="0"/>
    <n v="107.3"/>
    <n v="7.3"/>
    <n v="20"/>
    <n v="1"/>
    <n v="6.7"/>
    <n v="34.299999999999997"/>
    <n v="4"/>
    <n v="76.3"/>
    <n v="0"/>
    <n v="32.299999999999997"/>
  </r>
  <r>
    <x v="28"/>
    <x v="11"/>
    <x v="8"/>
    <n v="27.3"/>
    <m/>
    <n v="12.3"/>
    <m/>
    <n v="23.6"/>
    <m/>
    <m/>
    <m/>
    <m/>
    <m/>
    <m/>
    <m/>
    <n v="12.3"/>
    <n v="12.3"/>
    <n v="0"/>
    <n v="27.3"/>
    <n v="0"/>
    <n v="0"/>
    <n v="13.3"/>
    <n v="0"/>
    <n v="10.3"/>
    <n v="0"/>
    <n v="1.7"/>
    <n v="0"/>
    <n v="2"/>
    <m/>
    <m/>
    <m/>
    <m/>
    <m/>
  </r>
  <r>
    <x v="28"/>
    <x v="14"/>
    <x v="8"/>
    <n v="110.2"/>
    <n v="23.6"/>
    <n v="23.3"/>
    <n v="9"/>
    <n v="102.4"/>
    <n v="19.7"/>
    <n v="376.6"/>
    <n v="136.6"/>
    <n v="101.3"/>
    <n v="72"/>
    <n v="31"/>
    <n v="17"/>
    <n v="18.600000000000001"/>
    <n v="31.7"/>
    <n v="2"/>
    <n v="132.69999999999999"/>
    <n v="4"/>
    <n v="0"/>
    <n v="84"/>
    <n v="0"/>
    <n v="18.399999999999999"/>
    <n v="1"/>
    <n v="2.6"/>
    <n v="2"/>
    <n v="4.3"/>
    <n v="1.7"/>
    <n v="1"/>
    <n v="12.7"/>
    <n v="0"/>
    <n v="4.6999999999999904"/>
  </r>
  <r>
    <x v="28"/>
    <x v="6"/>
    <x v="8"/>
    <n v="387.099999999999"/>
    <n v="126.4"/>
    <n v="68.099999999999994"/>
    <n v="29"/>
    <n v="334.099999999999"/>
    <n v="94.4"/>
    <n v="1154.5"/>
    <n v="194.2"/>
    <n v="221.7"/>
    <n v="197"/>
    <n v="31"/>
    <n v="18"/>
    <n v="31.4"/>
    <n v="97.1"/>
    <n v="4.3"/>
    <n v="509.9"/>
    <n v="13"/>
    <n v="0"/>
    <n v="284.39999999999998"/>
    <n v="0"/>
    <n v="49.7"/>
    <n v="5.7"/>
    <n v="31"/>
    <n v="1.3"/>
    <n v="18.399999999999999"/>
    <n v="20.7"/>
    <n v="3"/>
    <n v="76.7"/>
    <n v="0"/>
    <n v="36.700000000000003"/>
  </r>
  <r>
    <x v="28"/>
    <x v="8"/>
    <x v="8"/>
    <n v="57.2"/>
    <m/>
    <n v="10"/>
    <m/>
    <n v="47.4"/>
    <m/>
    <n v="383.7"/>
    <n v="97.7"/>
    <n v="99.1"/>
    <n v="41"/>
    <n v="10"/>
    <n v="5"/>
    <n v="10"/>
    <n v="9.6999999999999993"/>
    <n v="1"/>
    <n v="54.1"/>
    <n v="6.7"/>
    <n v="0"/>
    <n v="37.700000000000003"/>
    <n v="0"/>
    <n v="9.6999999999999993"/>
    <n v="5.7"/>
    <n v="6.7"/>
    <n v="1"/>
    <n v="0"/>
    <m/>
    <m/>
    <m/>
    <m/>
    <m/>
  </r>
  <r>
    <x v="28"/>
    <x v="13"/>
    <x v="8"/>
    <n v="584.29999999999995"/>
    <n v="166.9"/>
    <n v="212.9"/>
    <n v="57.6"/>
    <n v="544.9"/>
    <n v="122"/>
    <n v="1087.8"/>
    <n v="238.8"/>
    <n v="129.9"/>
    <n v="182"/>
    <n v="32"/>
    <n v="14"/>
    <n v="177.3"/>
    <n v="269.5"/>
    <n v="3.4"/>
    <n v="742.8"/>
    <n v="20.100000000000001"/>
    <n v="0"/>
    <n v="342.29999999999899"/>
    <n v="0"/>
    <n v="202.6"/>
    <n v="13.7"/>
    <n v="21.7"/>
    <n v="1.7"/>
    <n v="9.3000000000000007"/>
    <n v="27.299999999999901"/>
    <n v="3"/>
    <n v="82"/>
    <n v="0"/>
    <n v="35.6"/>
  </r>
  <r>
    <x v="29"/>
    <x v="1"/>
    <x v="8"/>
    <n v="179"/>
    <m/>
    <n v="52.67"/>
    <m/>
    <n v="122"/>
    <m/>
    <n v="982"/>
    <n v="189"/>
    <n v="58"/>
    <n v="246"/>
    <n v="49"/>
    <n v="3"/>
    <n v="45.34"/>
    <n v="44.67"/>
    <n v="13"/>
    <n v="147.01"/>
    <n v="38"/>
    <n v="0.33"/>
    <n v="84"/>
    <n v="0"/>
    <n v="38"/>
    <n v="24.67"/>
    <n v="18.3399999999999"/>
    <n v="13"/>
    <n v="6.67"/>
    <m/>
    <m/>
    <m/>
    <m/>
    <n v="7.33"/>
  </r>
  <r>
    <x v="29"/>
    <x v="2"/>
    <x v="8"/>
    <n v="25.64"/>
    <m/>
    <n v="8"/>
    <m/>
    <n v="21.34"/>
    <m/>
    <m/>
    <m/>
    <m/>
    <m/>
    <m/>
    <m/>
    <n v="7.33"/>
    <n v="8"/>
    <n v="0.33"/>
    <n v="23.669999999999899"/>
    <n v="3.33"/>
    <n v="0"/>
    <n v="13.3399999999999"/>
    <n v="0"/>
    <n v="8"/>
    <n v="3"/>
    <n v="2.33"/>
    <n v="0.33"/>
    <n v="0"/>
    <m/>
    <m/>
    <m/>
    <m/>
    <n v="0.67"/>
  </r>
  <r>
    <x v="29"/>
    <x v="3"/>
    <x v="8"/>
    <n v="85.7"/>
    <m/>
    <n v="16.329999999999998"/>
    <m/>
    <n v="67.989999999999995"/>
    <m/>
    <n v="571"/>
    <n v="68"/>
    <n v="35"/>
    <n v="137"/>
    <n v="15"/>
    <n v="7"/>
    <n v="7.33"/>
    <n v="16.329999999999998"/>
    <n v="1.66"/>
    <n v="80.66"/>
    <n v="8.33"/>
    <n v="0"/>
    <n v="53.66"/>
    <n v="0"/>
    <n v="14.33"/>
    <n v="6.67"/>
    <n v="10.67"/>
    <n v="1.66"/>
    <n v="2"/>
    <m/>
    <m/>
    <m/>
    <m/>
    <n v="9"/>
  </r>
  <r>
    <x v="29"/>
    <x v="11"/>
    <x v="8"/>
    <n v="138.31"/>
    <m/>
    <n v="56.68"/>
    <m/>
    <n v="111.35"/>
    <m/>
    <m/>
    <m/>
    <m/>
    <m/>
    <m/>
    <m/>
    <n v="48.34"/>
    <n v="54.68"/>
    <n v="3.33"/>
    <n v="132.36000000000001"/>
    <n v="10.66"/>
    <n v="0"/>
    <n v="64.34"/>
    <n v="0"/>
    <n v="47.01"/>
    <n v="7.33"/>
    <n v="13.3399999999999"/>
    <n v="3.33"/>
    <n v="7.67"/>
    <m/>
    <m/>
    <m/>
    <m/>
    <n v="8.34"/>
  </r>
  <r>
    <x v="29"/>
    <x v="14"/>
    <x v="8"/>
    <n v="56.7"/>
    <m/>
    <n v="7.66"/>
    <m/>
    <n v="45.33"/>
    <m/>
    <n v="618"/>
    <n v="114"/>
    <n v="52"/>
    <n v="149"/>
    <n v="23"/>
    <n v="5"/>
    <n v="4.66"/>
    <n v="7.66"/>
    <n v="1"/>
    <n v="55.66"/>
    <n v="4"/>
    <n v="0"/>
    <n v="38.33"/>
    <n v="0"/>
    <n v="7"/>
    <n v="3"/>
    <n v="9.67"/>
    <n v="1"/>
    <n v="0.66"/>
    <m/>
    <m/>
    <m/>
    <m/>
    <n v="3"/>
  </r>
  <r>
    <x v="29"/>
    <x v="6"/>
    <x v="8"/>
    <n v="75.989999999999995"/>
    <m/>
    <n v="15.66"/>
    <m/>
    <n v="55.66"/>
    <m/>
    <n v="1012"/>
    <n v="81"/>
    <n v="87"/>
    <n v="283"/>
    <n v="17"/>
    <n v="10"/>
    <n v="10"/>
    <n v="15.66"/>
    <n v="0.33"/>
    <n v="72.989999999999995"/>
    <n v="7.33"/>
    <n v="0"/>
    <n v="43"/>
    <n v="0"/>
    <n v="12.66"/>
    <n v="7"/>
    <n v="14.329999999999901"/>
    <n v="0.33"/>
    <n v="3"/>
    <m/>
    <m/>
    <m/>
    <m/>
    <n v="5.66"/>
  </r>
  <r>
    <x v="29"/>
    <x v="8"/>
    <x v="8"/>
    <n v="256.39999999999998"/>
    <n v="249.66"/>
    <n v="85.66"/>
    <n v="70.33"/>
    <n v="202.319999999999"/>
    <n v="172"/>
    <m/>
    <m/>
    <m/>
    <m/>
    <m/>
    <m/>
    <n v="69.319999999999993"/>
    <n v="151.99"/>
    <n v="17.989999999999899"/>
    <n v="482.979999999999"/>
    <n v="48.31"/>
    <n v="0.66"/>
    <n v="132.98999999999899"/>
    <n v="6"/>
    <n v="69.33"/>
    <n v="27.33"/>
    <n v="19.669999999999899"/>
    <n v="10.66"/>
    <n v="13.33"/>
    <n v="57.33"/>
    <n v="2.33"/>
    <n v="121"/>
    <n v="0"/>
    <n v="16.34"/>
  </r>
  <r>
    <x v="29"/>
    <x v="13"/>
    <x v="8"/>
    <n v="118.94"/>
    <m/>
    <n v="24.34"/>
    <m/>
    <n v="86.35"/>
    <m/>
    <n v="1173"/>
    <n v="131"/>
    <n v="78"/>
    <n v="233"/>
    <n v="22"/>
    <n v="11"/>
    <n v="15.67"/>
    <n v="23.34"/>
    <n v="5"/>
    <n v="109.01"/>
    <n v="22.33"/>
    <n v="5.33"/>
    <n v="65.010000000000005"/>
    <n v="2"/>
    <n v="21.34"/>
    <n v="12"/>
    <n v="20.66"/>
    <n v="3"/>
    <n v="2"/>
    <m/>
    <m/>
    <m/>
    <m/>
    <n v="8.67"/>
  </r>
  <r>
    <x v="30"/>
    <x v="10"/>
    <x v="8"/>
    <n v="75.44"/>
    <n v="55.01"/>
    <n v="32.01"/>
    <n v="28.34"/>
    <n v="36.61"/>
    <n v="29.67"/>
    <n v="164.4"/>
    <n v="93.53"/>
    <n v="15.03"/>
    <n v="67"/>
    <n v="39"/>
    <n v="4"/>
    <n v="8.68"/>
    <n v="60.01"/>
    <n v="1.34"/>
    <n v="129.68"/>
    <n v="2.67"/>
    <n v="0.32999999999999902"/>
    <n v="21.67"/>
    <n v="0.67"/>
    <n v="14.67"/>
    <n v="0.999999999999999"/>
    <n v="21.33"/>
    <n v="0.67"/>
    <n v="17"/>
    <n v="12.67"/>
    <n v="0"/>
    <n v="14"/>
    <n v="0"/>
    <n v="23.33"/>
  </r>
  <r>
    <x v="30"/>
    <x v="0"/>
    <x v="8"/>
    <n v="50.37"/>
    <n v="91.67"/>
    <n v="24.03"/>
    <n v="45.33"/>
    <n v="25.869999999999902"/>
    <n v="70.67"/>
    <n v="380.6"/>
    <n v="226.07"/>
    <n v="97.57"/>
    <n v="66"/>
    <n v="44"/>
    <n v="17"/>
    <n v="11.7"/>
    <n v="68.66"/>
    <n v="1.67"/>
    <n v="140.34"/>
    <n v="4.67"/>
    <n v="0.67"/>
    <n v="15"/>
    <n v="0"/>
    <n v="10.67"/>
    <n v="2.33"/>
    <n v="10.34"/>
    <n v="1.67"/>
    <n v="12.66"/>
    <n v="10.67"/>
    <n v="0"/>
    <n v="35.67"/>
    <n v="0"/>
    <n v="12.33"/>
  </r>
  <r>
    <x v="30"/>
    <x v="1"/>
    <x v="8"/>
    <n v="112.12"/>
    <n v="83.67"/>
    <n v="43.87"/>
    <n v="25.67"/>
    <n v="66.290000000000006"/>
    <n v="56"/>
    <n v="572.5"/>
    <n v="192.77"/>
    <n v="147.69999999999999"/>
    <n v="93"/>
    <n v="36"/>
    <n v="25"/>
    <n v="13.87"/>
    <n v="67"/>
    <n v="5.66"/>
    <n v="185"/>
    <n v="23.99"/>
    <n v="1.33"/>
    <n v="37"/>
    <n v="1.33"/>
    <n v="27.67"/>
    <n v="17"/>
    <n v="23"/>
    <n v="4.33"/>
    <n v="13.66"/>
    <n v="18.670000000000002"/>
    <n v="0"/>
    <n v="39.33"/>
    <n v="0"/>
    <n v="30"/>
  </r>
  <r>
    <x v="30"/>
    <x v="2"/>
    <x v="8"/>
    <n v="197.16"/>
    <n v="140.66999999999999"/>
    <n v="38.700000000000003"/>
    <n v="43"/>
    <n v="111.03"/>
    <n v="110.34"/>
    <n v="467.3"/>
    <n v="89.8"/>
    <n v="135.69999999999999"/>
    <n v="85"/>
    <n v="16"/>
    <n v="19"/>
    <n v="14.7"/>
    <n v="79"/>
    <n v="6.34"/>
    <n v="328.659999999999"/>
    <n v="22.67"/>
    <n v="2.33"/>
    <n v="86.66"/>
    <n v="0.67"/>
    <n v="23"/>
    <n v="14"/>
    <n v="65.33"/>
    <n v="5.67"/>
    <n v="13"/>
    <n v="23"/>
    <n v="0"/>
    <n v="74.67"/>
    <n v="0"/>
    <n v="24"/>
  </r>
  <r>
    <x v="30"/>
    <x v="3"/>
    <x v="8"/>
    <n v="51.129999999999903"/>
    <n v="89.67"/>
    <n v="6.66"/>
    <n v="15.67"/>
    <n v="26.759999999999899"/>
    <n v="73.33"/>
    <n v="526"/>
    <n v="115.74"/>
    <n v="93.24"/>
    <n v="84"/>
    <n v="17"/>
    <n v="12"/>
    <n v="2.33"/>
    <n v="22.33"/>
    <n v="0"/>
    <n v="140"/>
    <n v="2"/>
    <n v="0.33"/>
    <n v="21.33"/>
    <n v="0"/>
    <n v="5.33"/>
    <n v="1.67"/>
    <n v="22.34"/>
    <n v="0"/>
    <n v="1.33"/>
    <n v="11.67"/>
    <n v="0"/>
    <n v="62.33"/>
    <n v="0"/>
    <n v="4.33"/>
  </r>
  <r>
    <x v="30"/>
    <x v="4"/>
    <x v="8"/>
    <n v="37.659999999999997"/>
    <n v="39.659999999999997"/>
    <n v="4.99"/>
    <n v="5"/>
    <n v="11.33"/>
    <n v="17.329999999999998"/>
    <n v="277.2"/>
    <n v="72.83"/>
    <n v="41.5"/>
    <n v="51"/>
    <n v="13"/>
    <n v="2"/>
    <n v="0.66"/>
    <n v="9.99"/>
    <n v="0"/>
    <n v="77.319999999999993"/>
    <n v="0"/>
    <n v="0"/>
    <n v="9.67"/>
    <n v="0"/>
    <n v="1.66"/>
    <n v="0"/>
    <n v="23"/>
    <n v="0"/>
    <n v="3.33"/>
    <n v="20.329999999999998"/>
    <n v="0"/>
    <n v="14.329999999999901"/>
    <n v="0"/>
    <n v="4.33"/>
  </r>
  <r>
    <x v="30"/>
    <x v="11"/>
    <x v="8"/>
    <n v="50.11"/>
    <m/>
    <n v="16.739999999999998"/>
    <m/>
    <n v="33.04"/>
    <m/>
    <m/>
    <m/>
    <m/>
    <m/>
    <m/>
    <m/>
    <n v="9.74"/>
    <n v="15.34"/>
    <n v="3.67"/>
    <n v="46.01"/>
    <n v="10"/>
    <n v="2.33"/>
    <n v="22.67"/>
    <n v="1"/>
    <n v="8.67"/>
    <n v="4"/>
    <n v="8"/>
    <n v="2.67"/>
    <n v="6.67"/>
    <m/>
    <m/>
    <m/>
    <m/>
    <n v="7"/>
  </r>
  <r>
    <x v="30"/>
    <x v="12"/>
    <x v="8"/>
    <m/>
    <m/>
    <m/>
    <m/>
    <m/>
    <m/>
    <n v="118.5"/>
    <n v="54.4"/>
    <n v="11.87"/>
    <n v="10"/>
    <n v="5"/>
    <n v="0"/>
    <m/>
    <m/>
    <m/>
    <m/>
    <m/>
    <m/>
    <m/>
    <m/>
    <m/>
    <m/>
    <m/>
    <m/>
    <m/>
    <m/>
    <m/>
    <m/>
    <m/>
    <m/>
  </r>
  <r>
    <x v="30"/>
    <x v="14"/>
    <x v="8"/>
    <n v="148.72999999999999"/>
    <n v="99.34"/>
    <n v="65.430000000000007"/>
    <n v="38.67"/>
    <n v="75.7"/>
    <n v="59.67"/>
    <n v="605.20000000000005"/>
    <n v="281.26"/>
    <n v="142.22999999999999"/>
    <n v="120"/>
    <n v="54"/>
    <n v="26"/>
    <n v="40.43"/>
    <n v="94"/>
    <n v="21.67"/>
    <n v="229.67"/>
    <n v="41"/>
    <n v="4"/>
    <n v="44.33"/>
    <n v="2"/>
    <n v="28.67"/>
    <n v="15.329999999999901"/>
    <n v="30.67"/>
    <n v="19.670000000000002"/>
    <n v="26.66"/>
    <n v="19.670000000000002"/>
    <n v="0"/>
    <n v="41"/>
    <n v="0"/>
    <n v="25"/>
  </r>
  <r>
    <x v="30"/>
    <x v="5"/>
    <x v="8"/>
    <n v="10.1"/>
    <n v="32.67"/>
    <n v="5"/>
    <n v="12"/>
    <n v="5.34"/>
    <n v="23.34"/>
    <m/>
    <m/>
    <m/>
    <m/>
    <m/>
    <m/>
    <n v="1.33"/>
    <n v="16.670000000000002"/>
    <n v="0.67"/>
    <n v="42.34"/>
    <n v="1"/>
    <n v="0"/>
    <n v="1.67"/>
    <n v="0.67"/>
    <n v="3.34"/>
    <n v="0.33"/>
    <n v="3.33"/>
    <n v="0"/>
    <n v="1.33"/>
    <n v="7.33"/>
    <n v="0"/>
    <n v="13.34"/>
    <n v="0"/>
    <n v="3.67"/>
  </r>
  <r>
    <x v="30"/>
    <x v="6"/>
    <x v="8"/>
    <n v="83.7"/>
    <n v="119.67"/>
    <n v="14.9"/>
    <n v="32.340000000000003"/>
    <n v="53.47"/>
    <n v="79"/>
    <n v="1070"/>
    <n v="240.53"/>
    <n v="289.3"/>
    <n v="151"/>
    <n v="39"/>
    <n v="35"/>
    <n v="8.9"/>
    <n v="46.34"/>
    <n v="1.67"/>
    <n v="200.34"/>
    <n v="6.33"/>
    <n v="0.33"/>
    <n v="43"/>
    <n v="1"/>
    <n v="9.67"/>
    <n v="4.33"/>
    <n v="23.67"/>
    <n v="0.67"/>
    <n v="4.33"/>
    <n v="31"/>
    <n v="0"/>
    <n v="56.33"/>
    <n v="0"/>
    <n v="6"/>
  </r>
  <r>
    <x v="30"/>
    <x v="7"/>
    <x v="8"/>
    <n v="37.46"/>
    <n v="61"/>
    <n v="19.53"/>
    <n v="20.659999999999901"/>
    <n v="25.46"/>
    <n v="47"/>
    <n v="105"/>
    <n v="23.729999999999901"/>
    <n v="24.9"/>
    <n v="15"/>
    <n v="4"/>
    <n v="3"/>
    <n v="2.5299999999999998"/>
    <n v="39.989999999999903"/>
    <n v="1"/>
    <n v="97.66"/>
    <n v="2"/>
    <n v="0.32999999999999902"/>
    <n v="12.33"/>
    <n v="0.67"/>
    <n v="12.66"/>
    <n v="0.66999999999999904"/>
    <n v="5"/>
    <n v="0.33"/>
    <n v="6.67"/>
    <n v="10.67"/>
    <n v="0"/>
    <n v="29.67"/>
    <n v="0"/>
    <n v="17"/>
  </r>
  <r>
    <x v="30"/>
    <x v="8"/>
    <x v="8"/>
    <n v="71.67"/>
    <n v="61"/>
    <n v="14.53"/>
    <n v="11.33"/>
    <n v="41.17"/>
    <n v="48.33"/>
    <n v="206.6"/>
    <n v="51.47"/>
    <n v="19.84"/>
    <n v="46"/>
    <n v="12"/>
    <n v="2"/>
    <n v="3.53"/>
    <n v="25.66"/>
    <n v="0.33"/>
    <n v="128.66999999999999"/>
    <n v="7.67"/>
    <n v="1.67"/>
    <n v="29.67"/>
    <n v="0.33"/>
    <n v="10.33"/>
    <n v="5.67"/>
    <n v="23.67"/>
    <n v="0"/>
    <n v="4"/>
    <n v="11.67"/>
    <n v="0"/>
    <n v="38"/>
    <n v="0"/>
    <n v="11"/>
  </r>
  <r>
    <x v="30"/>
    <x v="13"/>
    <x v="8"/>
    <m/>
    <m/>
    <m/>
    <m/>
    <m/>
    <m/>
    <n v="996.7"/>
    <n v="191.7"/>
    <n v="142.47"/>
    <n v="164"/>
    <n v="31"/>
    <n v="20"/>
    <m/>
    <m/>
    <m/>
    <m/>
    <m/>
    <m/>
    <m/>
    <m/>
    <m/>
    <m/>
    <m/>
    <m/>
    <m/>
    <m/>
    <m/>
    <m/>
    <m/>
    <m/>
  </r>
  <r>
    <x v="31"/>
    <x v="10"/>
    <x v="8"/>
    <n v="129"/>
    <n v="145.6"/>
    <n v="66.399999999999906"/>
    <n v="51.2"/>
    <n v="67.5"/>
    <n v="101"/>
    <n v="447.2"/>
    <n v="257.39999999999998"/>
    <n v="103.7"/>
    <n v="97"/>
    <n v="57"/>
    <n v="27"/>
    <n v="13.8"/>
    <n v="114.8"/>
    <n v="5.6999999999999904"/>
    <n v="269.599999999999"/>
    <n v="9.9999999999999893"/>
    <n v="2.2999999999999998"/>
    <n v="31.4"/>
    <n v="2.4"/>
    <n v="33.799999999999997"/>
    <n v="1.3"/>
    <n v="29.3"/>
    <n v="1.7"/>
    <n v="30.7"/>
    <n v="25.399999999999899"/>
    <n v="0"/>
    <n v="68.7"/>
    <n v="0.7"/>
    <n v="52.599999999999902"/>
  </r>
  <r>
    <x v="31"/>
    <x v="0"/>
    <x v="8"/>
    <n v="16.899999999999999"/>
    <n v="62.5"/>
    <n v="5"/>
    <n v="22.8"/>
    <n v="8.4"/>
    <n v="34"/>
    <n v="335.6"/>
    <n v="174.9"/>
    <n v="114.7"/>
    <n v="57"/>
    <n v="20"/>
    <n v="21"/>
    <n v="3"/>
    <n v="26.6"/>
    <n v="2.2999999999999998"/>
    <n v="77.3"/>
    <n v="3.8999999999999901"/>
    <n v="1.2999999999999901"/>
    <n v="4.7"/>
    <n v="2"/>
    <n v="2"/>
    <n v="0.3"/>
    <n v="6.3"/>
    <n v="0"/>
    <n v="2"/>
    <n v="16"/>
    <n v="0"/>
    <n v="23.7"/>
    <n v="0"/>
    <n v="2"/>
  </r>
  <r>
    <x v="31"/>
    <x v="1"/>
    <x v="8"/>
    <n v="34.1"/>
    <n v="57.9"/>
    <n v="17.100000000000001"/>
    <n v="18.399999999999999"/>
    <n v="21.1"/>
    <n v="46"/>
    <n v="369.5"/>
    <n v="151.69999999999999"/>
    <n v="98.6"/>
    <n v="81"/>
    <n v="40"/>
    <n v="29"/>
    <n v="5.0999999999999996"/>
    <n v="34"/>
    <n v="2.9999999999999898"/>
    <n v="88.6"/>
    <n v="6.6"/>
    <n v="1"/>
    <n v="12.3"/>
    <n v="0.7"/>
    <n v="8"/>
    <n v="2.2999999999999998"/>
    <n v="3"/>
    <n v="1.7"/>
    <n v="8"/>
    <n v="9"/>
    <n v="0"/>
    <n v="30.3"/>
    <n v="0.3"/>
    <n v="12"/>
  </r>
  <r>
    <x v="31"/>
    <x v="2"/>
    <x v="8"/>
    <m/>
    <m/>
    <m/>
    <m/>
    <m/>
    <m/>
    <n v="274.89999999999998"/>
    <n v="49"/>
    <n v="116.8"/>
    <n v="40"/>
    <n v="5"/>
    <n v="20"/>
    <m/>
    <m/>
    <m/>
    <m/>
    <m/>
    <m/>
    <m/>
    <m/>
    <m/>
    <m/>
    <m/>
    <m/>
    <m/>
    <m/>
    <m/>
    <m/>
    <m/>
    <m/>
  </r>
  <r>
    <x v="31"/>
    <x v="3"/>
    <x v="8"/>
    <n v="28.1"/>
    <n v="174"/>
    <n v="7.7"/>
    <n v="45.4"/>
    <n v="16.7"/>
    <n v="123.3"/>
    <n v="334.5"/>
    <n v="73.099999999999994"/>
    <n v="122.7"/>
    <n v="89"/>
    <n v="30"/>
    <n v="33"/>
    <n v="3.2"/>
    <n v="50.599999999999902"/>
    <n v="5"/>
    <n v="197.4"/>
    <n v="9.2999999999999901"/>
    <n v="2"/>
    <n v="9.6999999999999993"/>
    <n v="2"/>
    <n v="5"/>
    <n v="2"/>
    <n v="8.6999999999999993"/>
    <n v="0.6"/>
    <n v="1.3"/>
    <n v="37.700000000000003"/>
    <n v="0.3"/>
    <n v="90.7"/>
    <n v="0"/>
    <n v="4.5"/>
  </r>
  <r>
    <x v="31"/>
    <x v="5"/>
    <x v="8"/>
    <n v="12.7"/>
    <n v="53.3"/>
    <n v="7"/>
    <n v="14.6"/>
    <n v="8.4"/>
    <n v="45.3"/>
    <n v="221.5"/>
    <n v="78"/>
    <n v="104.9"/>
    <n v="46"/>
    <n v="13"/>
    <n v="18"/>
    <n v="0"/>
    <n v="21.6"/>
    <n v="0"/>
    <n v="66"/>
    <n v="0"/>
    <n v="0"/>
    <n v="3.7"/>
    <n v="0"/>
    <n v="4.7"/>
    <n v="0"/>
    <n v="2"/>
    <n v="0"/>
    <n v="2.2999999999999998"/>
    <n v="3.7"/>
    <n v="0"/>
    <n v="35"/>
    <n v="0"/>
    <n v="7"/>
  </r>
  <r>
    <x v="31"/>
    <x v="6"/>
    <x v="8"/>
    <n v="28.5"/>
    <n v="119.2"/>
    <n v="6.1999999999999904"/>
    <n v="27.3"/>
    <n v="15.5"/>
    <n v="76.5"/>
    <n v="700.4"/>
    <n v="160.29999999999899"/>
    <n v="221.89999999999901"/>
    <n v="124"/>
    <n v="31"/>
    <n v="45"/>
    <n v="1.9"/>
    <n v="32.6"/>
    <n v="1.6"/>
    <n v="145"/>
    <n v="5.3"/>
    <n v="0.7"/>
    <n v="11.3"/>
    <n v="0.3"/>
    <n v="3.7"/>
    <n v="1.99999999999999"/>
    <n v="9.6999999999999993"/>
    <n v="1.3"/>
    <n v="1.6"/>
    <n v="30.7"/>
    <n v="0"/>
    <n v="60.7"/>
    <n v="1"/>
    <n v="4.3"/>
  </r>
  <r>
    <x v="31"/>
    <x v="7"/>
    <x v="8"/>
    <n v="3.9"/>
    <n v="53.4"/>
    <n v="1"/>
    <n v="15.3"/>
    <n v="3"/>
    <n v="38.6"/>
    <n v="90.1"/>
    <n v="17.2"/>
    <n v="27.4"/>
    <n v="15"/>
    <n v="2"/>
    <n v="5"/>
    <n v="0"/>
    <n v="16.3"/>
    <n v="0"/>
    <n v="56.9"/>
    <n v="0.6"/>
    <n v="0"/>
    <n v="2"/>
    <n v="0"/>
    <n v="1"/>
    <n v="0.3"/>
    <n v="0.7"/>
    <n v="0"/>
    <n v="0"/>
    <n v="11.3"/>
    <n v="0.3"/>
    <n v="26.6"/>
    <n v="0"/>
    <n v="1"/>
  </r>
  <r>
    <x v="31"/>
    <x v="8"/>
    <x v="8"/>
    <n v="8.1"/>
    <m/>
    <n v="0.5"/>
    <m/>
    <n v="2.5"/>
    <m/>
    <m/>
    <m/>
    <m/>
    <m/>
    <m/>
    <m/>
    <n v="0.5"/>
    <n v="0"/>
    <n v="1"/>
    <n v="2.2999999999999998"/>
    <n v="11.7"/>
    <n v="2"/>
    <n v="1"/>
    <n v="1"/>
    <n v="0"/>
    <n v="8.6999999999999993"/>
    <n v="1.3"/>
    <n v="0"/>
    <n v="0"/>
    <m/>
    <m/>
    <m/>
    <m/>
    <m/>
  </r>
  <r>
    <x v="31"/>
    <x v="13"/>
    <x v="8"/>
    <m/>
    <m/>
    <m/>
    <m/>
    <m/>
    <m/>
    <n v="446"/>
    <n v="101.2"/>
    <n v="104.9"/>
    <n v="117"/>
    <n v="21"/>
    <n v="39"/>
    <m/>
    <m/>
    <m/>
    <m/>
    <m/>
    <m/>
    <m/>
    <m/>
    <m/>
    <m/>
    <m/>
    <m/>
    <m/>
    <m/>
    <m/>
    <m/>
    <m/>
    <m/>
  </r>
  <r>
    <x v="32"/>
    <x v="10"/>
    <x v="8"/>
    <m/>
    <m/>
    <m/>
    <m/>
    <m/>
    <m/>
    <n v="144"/>
    <n v="75"/>
    <n v="5"/>
    <n v="33"/>
    <n v="12"/>
    <n v="0"/>
    <m/>
    <m/>
    <m/>
    <m/>
    <m/>
    <m/>
    <m/>
    <m/>
    <m/>
    <m/>
    <m/>
    <m/>
    <m/>
    <m/>
    <m/>
    <m/>
    <m/>
    <m/>
  </r>
  <r>
    <x v="32"/>
    <x v="0"/>
    <x v="8"/>
    <n v="25"/>
    <n v="55"/>
    <n v="12"/>
    <n v="26"/>
    <n v="8"/>
    <n v="48"/>
    <n v="80"/>
    <n v="28"/>
    <n v="3"/>
    <n v="23"/>
    <n v="9"/>
    <n v="0"/>
    <n v="5"/>
    <n v="38"/>
    <n v="0"/>
    <n v="80"/>
    <n v="0"/>
    <n v="0"/>
    <n v="2"/>
    <n v="0"/>
    <n v="6"/>
    <n v="0"/>
    <n v="11"/>
    <n v="0"/>
    <n v="6"/>
    <n v="2"/>
    <n v="0"/>
    <n v="27"/>
    <n v="0"/>
    <n v="7"/>
  </r>
  <r>
    <x v="32"/>
    <x v="1"/>
    <x v="8"/>
    <n v="47"/>
    <n v="122"/>
    <n v="19"/>
    <n v="38"/>
    <n v="22"/>
    <n v="108"/>
    <n v="392"/>
    <n v="101"/>
    <n v="5"/>
    <n v="99"/>
    <n v="22"/>
    <n v="1"/>
    <n v="3"/>
    <n v="57"/>
    <n v="0"/>
    <n v="169"/>
    <n v="0"/>
    <n v="0"/>
    <n v="13"/>
    <n v="0"/>
    <n v="9"/>
    <n v="0"/>
    <n v="15"/>
    <n v="0"/>
    <n v="10"/>
    <n v="10"/>
    <n v="0"/>
    <n v="74"/>
    <n v="0"/>
    <n v="16"/>
  </r>
  <r>
    <x v="32"/>
    <x v="2"/>
    <x v="8"/>
    <m/>
    <m/>
    <m/>
    <m/>
    <m/>
    <m/>
    <n v="202"/>
    <n v="12"/>
    <n v="2"/>
    <n v="48"/>
    <n v="1"/>
    <n v="0"/>
    <m/>
    <m/>
    <m/>
    <m/>
    <m/>
    <m/>
    <m/>
    <m/>
    <m/>
    <m/>
    <m/>
    <m/>
    <m/>
    <m/>
    <m/>
    <m/>
    <m/>
    <m/>
  </r>
  <r>
    <x v="32"/>
    <x v="3"/>
    <x v="8"/>
    <n v="125"/>
    <n v="114"/>
    <n v="9"/>
    <n v="23"/>
    <n v="30"/>
    <n v="84"/>
    <n v="230"/>
    <n v="20"/>
    <n v="3"/>
    <n v="52"/>
    <n v="5"/>
    <n v="0"/>
    <n v="7"/>
    <n v="32"/>
    <n v="0"/>
    <n v="239"/>
    <n v="0"/>
    <n v="0"/>
    <n v="25"/>
    <n v="0"/>
    <n v="5"/>
    <n v="0"/>
    <n v="91"/>
    <n v="0"/>
    <n v="4"/>
    <n v="28"/>
    <n v="0"/>
    <n v="63"/>
    <n v="0"/>
    <n v="2"/>
  </r>
  <r>
    <x v="32"/>
    <x v="6"/>
    <x v="8"/>
    <n v="100"/>
    <n v="106"/>
    <n v="11"/>
    <n v="18"/>
    <n v="42"/>
    <n v="82"/>
    <n v="609"/>
    <n v="86"/>
    <n v="10"/>
    <n v="142"/>
    <n v="20"/>
    <n v="2"/>
    <n v="2"/>
    <n v="29"/>
    <n v="0"/>
    <n v="206"/>
    <n v="0"/>
    <n v="0"/>
    <n v="34"/>
    <n v="0"/>
    <n v="8"/>
    <n v="0"/>
    <n v="55"/>
    <n v="0"/>
    <n v="3"/>
    <n v="22"/>
    <n v="0"/>
    <n v="66"/>
    <n v="0"/>
    <n v="9"/>
  </r>
  <r>
    <x v="32"/>
    <x v="8"/>
    <x v="8"/>
    <n v="113"/>
    <m/>
    <n v="28"/>
    <m/>
    <n v="92"/>
    <m/>
    <m/>
    <m/>
    <m/>
    <m/>
    <m/>
    <m/>
    <n v="28"/>
    <n v="28"/>
    <n v="30"/>
    <n v="113"/>
    <n v="130"/>
    <n v="0"/>
    <n v="65"/>
    <n v="0"/>
    <n v="27"/>
    <n v="100"/>
    <n v="20"/>
    <n v="30"/>
    <n v="1"/>
    <m/>
    <m/>
    <m/>
    <m/>
    <m/>
  </r>
  <r>
    <x v="33"/>
    <x v="1"/>
    <x v="8"/>
    <m/>
    <m/>
    <m/>
    <m/>
    <m/>
    <m/>
    <n v="82.2"/>
    <n v="22.67"/>
    <n v="19.53"/>
    <n v="15"/>
    <n v="2"/>
    <n v="1"/>
    <m/>
    <m/>
    <m/>
    <m/>
    <m/>
    <m/>
    <m/>
    <m/>
    <m/>
    <m/>
    <m/>
    <m/>
    <m/>
    <m/>
    <m/>
    <m/>
    <m/>
    <m/>
  </r>
  <r>
    <x v="33"/>
    <x v="2"/>
    <x v="8"/>
    <m/>
    <m/>
    <m/>
    <m/>
    <m/>
    <m/>
    <n v="28.5"/>
    <n v="7.8"/>
    <n v="14.4"/>
    <n v="6"/>
    <n v="1"/>
    <n v="1"/>
    <m/>
    <m/>
    <m/>
    <m/>
    <m/>
    <m/>
    <m/>
    <m/>
    <m/>
    <m/>
    <m/>
    <m/>
    <m/>
    <m/>
    <m/>
    <m/>
    <m/>
    <m/>
  </r>
  <r>
    <x v="33"/>
    <x v="3"/>
    <x v="8"/>
    <m/>
    <m/>
    <m/>
    <m/>
    <m/>
    <m/>
    <n v="54.2"/>
    <n v="6.67"/>
    <n v="8.77"/>
    <n v="9"/>
    <n v="1"/>
    <n v="1"/>
    <m/>
    <m/>
    <m/>
    <m/>
    <m/>
    <m/>
    <m/>
    <m/>
    <m/>
    <m/>
    <m/>
    <m/>
    <m/>
    <m/>
    <m/>
    <m/>
    <m/>
    <m/>
  </r>
  <r>
    <x v="33"/>
    <x v="11"/>
    <x v="8"/>
    <m/>
    <n v="12.34"/>
    <m/>
    <n v="2.67"/>
    <m/>
    <n v="10.34"/>
    <m/>
    <m/>
    <m/>
    <m/>
    <m/>
    <m/>
    <m/>
    <n v="2.67"/>
    <n v="0"/>
    <n v="12.34"/>
    <n v="0"/>
    <m/>
    <m/>
    <m/>
    <m/>
    <m/>
    <m/>
    <m/>
    <m/>
    <n v="2"/>
    <n v="0"/>
    <n v="7.67"/>
    <n v="0"/>
    <m/>
  </r>
  <r>
    <x v="33"/>
    <x v="12"/>
    <x v="8"/>
    <n v="20.149999999999999"/>
    <m/>
    <n v="7.3599999999999897"/>
    <m/>
    <n v="14.03"/>
    <m/>
    <n v="24.7"/>
    <n v="8"/>
    <n v="6.2"/>
    <n v="2"/>
    <n v="1"/>
    <n v="0"/>
    <n v="3.03"/>
    <n v="7.33"/>
    <n v="0.33"/>
    <n v="19.989999999999998"/>
    <n v="0.99"/>
    <n v="0.33"/>
    <n v="10"/>
    <n v="0.33"/>
    <n v="4"/>
    <n v="0.33"/>
    <n v="2.66"/>
    <n v="0"/>
    <n v="3.33"/>
    <m/>
    <m/>
    <m/>
    <m/>
    <n v="4.33"/>
  </r>
  <r>
    <x v="33"/>
    <x v="14"/>
    <x v="8"/>
    <n v="97.55"/>
    <m/>
    <n v="19.059999999999999"/>
    <m/>
    <n v="96.02"/>
    <m/>
    <m/>
    <m/>
    <m/>
    <m/>
    <m/>
    <m/>
    <n v="19.059999999999999"/>
    <n v="18.66"/>
    <n v="4"/>
    <n v="93.649999999999906"/>
    <n v="21.659999999999901"/>
    <n v="17.329999999999998"/>
    <n v="73.66"/>
    <n v="4"/>
    <n v="18.66"/>
    <n v="0.33"/>
    <n v="1.33"/>
    <n v="0"/>
    <n v="0"/>
    <m/>
    <m/>
    <m/>
    <m/>
    <m/>
  </r>
  <r>
    <x v="33"/>
    <x v="6"/>
    <x v="8"/>
    <m/>
    <m/>
    <m/>
    <m/>
    <m/>
    <m/>
    <n v="85.5"/>
    <n v="5.0599999999999996"/>
    <n v="14.26"/>
    <n v="10"/>
    <n v="0"/>
    <n v="0"/>
    <m/>
    <m/>
    <m/>
    <m/>
    <m/>
    <m/>
    <m/>
    <m/>
    <m/>
    <m/>
    <m/>
    <m/>
    <m/>
    <m/>
    <m/>
    <m/>
    <m/>
    <m/>
  </r>
  <r>
    <x v="33"/>
    <x v="8"/>
    <x v="8"/>
    <n v="23.5"/>
    <n v="64.33"/>
    <n v="12.08"/>
    <n v="22"/>
    <n v="15.67"/>
    <n v="52.66"/>
    <m/>
    <m/>
    <m/>
    <m/>
    <m/>
    <m/>
    <m/>
    <n v="33.33"/>
    <n v="0.66"/>
    <n v="86.33"/>
    <n v="2"/>
    <n v="0.66999999999999904"/>
    <n v="6.67"/>
    <n v="0.33"/>
    <n v="9"/>
    <n v="0.66999999999999904"/>
    <n v="4"/>
    <n v="0.33"/>
    <n v="2.33"/>
    <n v="9"/>
    <n v="0"/>
    <n v="33.33"/>
    <n v="0"/>
    <n v="12.08"/>
  </r>
  <r>
    <x v="34"/>
    <x v="0"/>
    <x v="8"/>
    <n v="0.33300000000000002"/>
    <m/>
    <n v="0"/>
    <m/>
    <n v="0"/>
    <m/>
    <m/>
    <m/>
    <m/>
    <m/>
    <m/>
    <m/>
    <n v="0"/>
    <n v="0"/>
    <n v="0"/>
    <n v="0"/>
    <n v="1"/>
    <n v="0"/>
    <n v="0"/>
    <n v="0"/>
    <n v="0"/>
    <n v="1"/>
    <n v="0"/>
    <n v="0"/>
    <n v="0"/>
    <m/>
    <m/>
    <m/>
    <m/>
    <m/>
  </r>
  <r>
    <x v="34"/>
    <x v="3"/>
    <x v="8"/>
    <n v="89.665999999999997"/>
    <n v="153.33000000000001"/>
    <n v="5"/>
    <n v="26"/>
    <n v="60"/>
    <n v="138"/>
    <n v="123.5"/>
    <n v="25.234000000000002"/>
    <n v="71.367000000000004"/>
    <n v="22"/>
    <n v="1"/>
    <n v="8"/>
    <m/>
    <n v="31"/>
    <n v="0"/>
    <n v="235"/>
    <n v="24"/>
    <n v="0"/>
    <n v="55"/>
    <n v="0"/>
    <n v="5"/>
    <n v="11"/>
    <n v="26"/>
    <n v="0"/>
    <n v="0"/>
    <n v="11"/>
    <n v="13"/>
    <n v="112"/>
    <n v="0"/>
    <n v="5"/>
  </r>
  <r>
    <x v="34"/>
    <x v="14"/>
    <x v="8"/>
    <n v="74.331999999999994"/>
    <m/>
    <n v="26.665999999999901"/>
    <m/>
    <n v="44"/>
    <m/>
    <n v="139.4"/>
    <n v="40.234000000000002"/>
    <n v="46.134"/>
    <n v="20"/>
    <n v="7"/>
    <n v="4"/>
    <n v="5.3330000000000002"/>
    <n v="26"/>
    <n v="2"/>
    <n v="72"/>
    <n v="7"/>
    <n v="0"/>
    <n v="31"/>
    <n v="0"/>
    <n v="13"/>
    <n v="5"/>
    <n v="15"/>
    <n v="2"/>
    <n v="13"/>
    <m/>
    <m/>
    <m/>
    <m/>
    <n v="21.332999999999998"/>
  </r>
  <r>
    <x v="34"/>
    <x v="5"/>
    <x v="8"/>
    <n v="12.333"/>
    <n v="63.665999999999997"/>
    <n v="7"/>
    <n v="13"/>
    <n v="0"/>
    <n v="56"/>
    <m/>
    <m/>
    <m/>
    <m/>
    <m/>
    <m/>
    <m/>
    <n v="19"/>
    <n v="3"/>
    <n v="74"/>
    <n v="6"/>
    <n v="0"/>
    <n v="0"/>
    <n v="0"/>
    <n v="0"/>
    <n v="1"/>
    <n v="5"/>
    <n v="3"/>
    <n v="6"/>
    <n v="1"/>
    <n v="2"/>
    <n v="49"/>
    <n v="0"/>
    <n v="7"/>
  </r>
  <r>
    <x v="34"/>
    <x v="6"/>
    <x v="8"/>
    <n v="30"/>
    <m/>
    <n v="1"/>
    <m/>
    <n v="20"/>
    <m/>
    <n v="180.5"/>
    <n v="15.632999999999999"/>
    <n v="35.299999999999997"/>
    <n v="18"/>
    <n v="2"/>
    <n v="2"/>
    <m/>
    <n v="1"/>
    <n v="0"/>
    <n v="30"/>
    <n v="0"/>
    <n v="0"/>
    <n v="19"/>
    <n v="0"/>
    <n v="1"/>
    <n v="0"/>
    <n v="10"/>
    <n v="0"/>
    <n v="0"/>
    <m/>
    <m/>
    <m/>
    <m/>
    <n v="1"/>
  </r>
  <r>
    <x v="34"/>
    <x v="8"/>
    <x v="8"/>
    <n v="28.666"/>
    <n v="84.332999999999998"/>
    <n v="15.666"/>
    <n v="40"/>
    <n v="22"/>
    <n v="46"/>
    <m/>
    <m/>
    <m/>
    <m/>
    <m/>
    <m/>
    <n v="15.666"/>
    <n v="55"/>
    <n v="2"/>
    <n v="110"/>
    <n v="9"/>
    <n v="0"/>
    <n v="9"/>
    <n v="0"/>
    <n v="13"/>
    <n v="6"/>
    <n v="2"/>
    <n v="2"/>
    <n v="2"/>
    <n v="23"/>
    <n v="1"/>
    <n v="21"/>
    <n v="0"/>
    <m/>
  </r>
  <r>
    <x v="35"/>
    <x v="3"/>
    <x v="8"/>
    <m/>
    <m/>
    <m/>
    <m/>
    <m/>
    <m/>
    <n v="19.2"/>
    <n v="3.61"/>
    <n v="6.7799999999999896"/>
    <n v="4"/>
    <n v="1"/>
    <n v="4"/>
    <m/>
    <m/>
    <m/>
    <m/>
    <m/>
    <m/>
    <m/>
    <m/>
    <m/>
    <m/>
    <m/>
    <m/>
    <m/>
    <m/>
    <m/>
    <m/>
    <m/>
    <m/>
  </r>
  <r>
    <x v="35"/>
    <x v="6"/>
    <x v="8"/>
    <m/>
    <m/>
    <m/>
    <m/>
    <m/>
    <m/>
    <n v="10.7"/>
    <n v="1.83"/>
    <n v="5.39"/>
    <n v="6"/>
    <n v="2"/>
    <n v="1"/>
    <m/>
    <m/>
    <m/>
    <m/>
    <m/>
    <m/>
    <m/>
    <m/>
    <m/>
    <m/>
    <m/>
    <m/>
    <m/>
    <m/>
    <m/>
    <m/>
    <m/>
    <m/>
  </r>
  <r>
    <x v="35"/>
    <x v="8"/>
    <x v="8"/>
    <n v="16.329999999999998"/>
    <n v="12"/>
    <n v="3"/>
    <n v="3"/>
    <n v="15.33"/>
    <n v="11.34"/>
    <m/>
    <m/>
    <m/>
    <m/>
    <m/>
    <m/>
    <m/>
    <n v="6"/>
    <n v="0"/>
    <n v="28.33"/>
    <n v="0"/>
    <n v="0"/>
    <n v="12.33"/>
    <n v="0"/>
    <n v="3"/>
    <n v="0"/>
    <n v="1"/>
    <n v="0"/>
    <n v="0"/>
    <n v="0.33"/>
    <n v="0"/>
    <n v="8.67"/>
    <n v="0"/>
    <n v="3"/>
  </r>
  <r>
    <x v="36"/>
    <x v="10"/>
    <x v="8"/>
    <n v="5.63"/>
    <m/>
    <n v="1.5"/>
    <m/>
    <n v="2.25"/>
    <m/>
    <n v="31.7"/>
    <n v="3.5"/>
    <n v="2.7"/>
    <n v="9"/>
    <n v="1"/>
    <n v="0"/>
    <m/>
    <n v="1.5"/>
    <n v="0"/>
    <n v="5.63"/>
    <n v="0"/>
    <n v="0"/>
    <n v="1.5"/>
    <n v="0"/>
    <n v="0.75"/>
    <n v="0"/>
    <n v="2.63"/>
    <n v="0"/>
    <n v="0.75"/>
    <m/>
    <m/>
    <m/>
    <m/>
    <n v="1.5"/>
  </r>
  <r>
    <x v="36"/>
    <x v="0"/>
    <x v="8"/>
    <n v="9"/>
    <n v="39"/>
    <n v="3"/>
    <n v="16"/>
    <n v="5"/>
    <n v="33"/>
    <n v="71.599999999999994"/>
    <n v="28.13"/>
    <n v="15.23"/>
    <n v="8"/>
    <n v="0"/>
    <n v="1"/>
    <m/>
    <n v="19"/>
    <n v="0"/>
    <n v="48"/>
    <n v="0"/>
    <n v="0"/>
    <n v="4"/>
    <n v="0"/>
    <n v="1"/>
    <n v="0"/>
    <n v="2"/>
    <n v="0"/>
    <n v="2"/>
    <n v="5"/>
    <n v="0"/>
    <n v="18"/>
    <n v="0"/>
    <n v="3"/>
  </r>
  <r>
    <x v="36"/>
    <x v="1"/>
    <x v="8"/>
    <n v="19.55"/>
    <n v="21"/>
    <n v="5.4"/>
    <n v="7"/>
    <n v="8"/>
    <n v="16"/>
    <n v="340.2"/>
    <n v="68.87"/>
    <n v="38.6"/>
    <n v="72"/>
    <n v="15"/>
    <n v="1"/>
    <n v="0"/>
    <n v="12"/>
    <n v="1"/>
    <n v="39"/>
    <n v="3"/>
    <n v="0"/>
    <n v="6"/>
    <n v="0"/>
    <n v="2"/>
    <n v="2"/>
    <n v="7"/>
    <n v="1"/>
    <n v="3"/>
    <n v="3"/>
    <n v="0"/>
    <n v="11"/>
    <n v="0"/>
    <n v="5.4"/>
  </r>
  <r>
    <x v="36"/>
    <x v="2"/>
    <x v="8"/>
    <m/>
    <m/>
    <m/>
    <m/>
    <m/>
    <m/>
    <n v="118.9"/>
    <n v="13.56"/>
    <n v="36.56"/>
    <n v="17"/>
    <n v="0"/>
    <n v="0"/>
    <m/>
    <m/>
    <m/>
    <m/>
    <m/>
    <m/>
    <m/>
    <m/>
    <m/>
    <m/>
    <m/>
    <m/>
    <m/>
    <m/>
    <m/>
    <m/>
    <m/>
    <m/>
  </r>
  <r>
    <x v="36"/>
    <x v="3"/>
    <x v="8"/>
    <n v="30.38"/>
    <n v="62"/>
    <n v="6.4"/>
    <n v="12"/>
    <n v="11.329999999999901"/>
    <n v="51"/>
    <n v="148.4"/>
    <n v="13.76"/>
    <n v="19.63"/>
    <n v="18"/>
    <n v="3"/>
    <n v="4"/>
    <n v="0"/>
    <n v="18"/>
    <n v="1"/>
    <n v="89.88"/>
    <n v="7"/>
    <n v="1"/>
    <n v="7.8799999999999901"/>
    <n v="0"/>
    <n v="3"/>
    <n v="5"/>
    <n v="14"/>
    <n v="1"/>
    <n v="3"/>
    <n v="10"/>
    <n v="0"/>
    <n v="40"/>
    <n v="0"/>
    <n v="6.4"/>
  </r>
  <r>
    <x v="36"/>
    <x v="4"/>
    <x v="8"/>
    <m/>
    <m/>
    <m/>
    <m/>
    <m/>
    <m/>
    <n v="166.4"/>
    <n v="27.9"/>
    <n v="8.6"/>
    <n v="27"/>
    <n v="6"/>
    <n v="0"/>
    <m/>
    <m/>
    <m/>
    <m/>
    <m/>
    <m/>
    <m/>
    <m/>
    <m/>
    <m/>
    <m/>
    <m/>
    <m/>
    <m/>
    <m/>
    <m/>
    <m/>
    <m/>
  </r>
  <r>
    <x v="36"/>
    <x v="11"/>
    <x v="8"/>
    <n v="11"/>
    <n v="48"/>
    <n v="7"/>
    <n v="20"/>
    <n v="3"/>
    <n v="38"/>
    <n v="153.30000000000001"/>
    <n v="75.930000000000007"/>
    <n v="9.93"/>
    <n v="45"/>
    <n v="22"/>
    <n v="4"/>
    <m/>
    <n v="27"/>
    <n v="0"/>
    <n v="59"/>
    <n v="0"/>
    <n v="0"/>
    <n v="1"/>
    <n v="0"/>
    <n v="2"/>
    <n v="0"/>
    <n v="3"/>
    <n v="0"/>
    <n v="5"/>
    <n v="5"/>
    <n v="0"/>
    <n v="23"/>
    <n v="0"/>
    <n v="7"/>
  </r>
  <r>
    <x v="36"/>
    <x v="12"/>
    <x v="8"/>
    <m/>
    <m/>
    <m/>
    <m/>
    <m/>
    <m/>
    <n v="106.5"/>
    <n v="39.9"/>
    <n v="7.66"/>
    <n v="31"/>
    <n v="9"/>
    <n v="1"/>
    <m/>
    <m/>
    <m/>
    <m/>
    <m/>
    <m/>
    <m/>
    <m/>
    <m/>
    <m/>
    <m/>
    <m/>
    <m/>
    <m/>
    <m/>
    <m/>
    <m/>
    <m/>
  </r>
  <r>
    <x v="36"/>
    <x v="14"/>
    <x v="8"/>
    <n v="2.5"/>
    <m/>
    <n v="0.6"/>
    <m/>
    <n v="2"/>
    <m/>
    <n v="143"/>
    <n v="49.37"/>
    <n v="17.34"/>
    <n v="35"/>
    <n v="9"/>
    <n v="5"/>
    <n v="0.6"/>
    <n v="0.4"/>
    <n v="2"/>
    <n v="2.1"/>
    <n v="3"/>
    <n v="0"/>
    <n v="1.7"/>
    <n v="1"/>
    <n v="0.2"/>
    <n v="1"/>
    <n v="0"/>
    <n v="1"/>
    <n v="0.2"/>
    <m/>
    <m/>
    <m/>
    <m/>
    <m/>
  </r>
  <r>
    <x v="36"/>
    <x v="5"/>
    <x v="8"/>
    <n v="4"/>
    <n v="33"/>
    <n v="2"/>
    <n v="21"/>
    <n v="2"/>
    <n v="31"/>
    <n v="37.6"/>
    <n v="5.47"/>
    <n v="1.33"/>
    <n v="3"/>
    <n v="0"/>
    <n v="0"/>
    <m/>
    <n v="23"/>
    <n v="0"/>
    <n v="37"/>
    <n v="0"/>
    <n v="0"/>
    <n v="1"/>
    <n v="0"/>
    <n v="1"/>
    <n v="0"/>
    <n v="1"/>
    <n v="0"/>
    <n v="1"/>
    <n v="2"/>
    <n v="0"/>
    <n v="10"/>
    <n v="0"/>
    <n v="2"/>
  </r>
  <r>
    <x v="36"/>
    <x v="6"/>
    <x v="8"/>
    <n v="32.4"/>
    <n v="43"/>
    <n v="12.3"/>
    <n v="19"/>
    <n v="8.5500000000000007"/>
    <n v="27"/>
    <n v="406.9"/>
    <n v="48.34"/>
    <n v="52.34"/>
    <n v="84"/>
    <n v="11"/>
    <n v="3"/>
    <m/>
    <n v="30"/>
    <n v="2"/>
    <n v="73"/>
    <n v="4"/>
    <n v="1"/>
    <n v="5"/>
    <n v="0"/>
    <n v="3"/>
    <n v="1"/>
    <n v="14"/>
    <n v="2"/>
    <n v="8"/>
    <n v="11"/>
    <n v="0"/>
    <n v="13"/>
    <n v="0"/>
    <n v="12.3"/>
  </r>
  <r>
    <x v="36"/>
    <x v="7"/>
    <x v="8"/>
    <n v="3.38"/>
    <n v="7"/>
    <n v="1"/>
    <n v="2"/>
    <n v="2"/>
    <n v="5"/>
    <n v="84"/>
    <n v="15.46"/>
    <n v="20.7"/>
    <n v="15"/>
    <n v="1"/>
    <n v="3"/>
    <m/>
    <n v="3"/>
    <n v="0"/>
    <n v="10"/>
    <n v="1"/>
    <n v="0"/>
    <n v="1"/>
    <n v="0"/>
    <n v="1"/>
    <n v="1"/>
    <n v="1"/>
    <n v="0"/>
    <n v="0"/>
    <n v="2"/>
    <n v="0"/>
    <n v="3"/>
    <n v="0"/>
    <n v="1"/>
  </r>
  <r>
    <x v="36"/>
    <x v="8"/>
    <x v="8"/>
    <n v="7.48"/>
    <m/>
    <n v="1.1299999999999999"/>
    <m/>
    <n v="4.75"/>
    <m/>
    <n v="30.6"/>
    <n v="19.170000000000002"/>
    <n v="0.87"/>
    <n v="3"/>
    <n v="2"/>
    <n v="0"/>
    <n v="1.1299999999999999"/>
    <n v="1.1299999999999999"/>
    <n v="0"/>
    <n v="7.13"/>
    <n v="2"/>
    <n v="0"/>
    <n v="4"/>
    <n v="0"/>
    <n v="0.75"/>
    <n v="2"/>
    <n v="2"/>
    <n v="0"/>
    <n v="0.38"/>
    <m/>
    <m/>
    <m/>
    <m/>
    <m/>
  </r>
  <r>
    <x v="36"/>
    <x v="13"/>
    <x v="8"/>
    <m/>
    <m/>
    <m/>
    <m/>
    <m/>
    <m/>
    <n v="296.2"/>
    <n v="37.4"/>
    <n v="41.14"/>
    <n v="46"/>
    <n v="8"/>
    <n v="4"/>
    <m/>
    <m/>
    <m/>
    <m/>
    <m/>
    <m/>
    <m/>
    <m/>
    <m/>
    <m/>
    <m/>
    <m/>
    <m/>
    <m/>
    <m/>
    <m/>
    <m/>
    <m/>
  </r>
  <r>
    <x v="37"/>
    <x v="3"/>
    <x v="9"/>
    <n v="21.06"/>
    <m/>
    <n v="5.39"/>
    <m/>
    <n v="19.170000000000002"/>
    <m/>
    <m/>
    <m/>
    <m/>
    <m/>
    <m/>
    <m/>
    <n v="2.73"/>
    <n v="4"/>
    <n v="2.66"/>
    <n v="16.329999999999998"/>
    <n v="9.32"/>
    <n v="6.33"/>
    <n v="12"/>
    <n v="2"/>
    <n v="3"/>
    <n v="0.32999999999999902"/>
    <n v="0.32999999999999902"/>
    <n v="0.66"/>
    <n v="1"/>
    <m/>
    <m/>
    <m/>
    <m/>
    <n v="2.66"/>
  </r>
  <r>
    <x v="37"/>
    <x v="11"/>
    <x v="9"/>
    <n v="20.399999999999999"/>
    <n v="40.83"/>
    <n v="8.67"/>
    <n v="18.829999999999998"/>
    <n v="11.62"/>
    <n v="34.83"/>
    <n v="103.9"/>
    <n v="40.56"/>
    <n v="19.170000000000002"/>
    <n v="28"/>
    <n v="9"/>
    <n v="8"/>
    <n v="6"/>
    <n v="25.33"/>
    <n v="4.33"/>
    <n v="57.339999999999897"/>
    <n v="8"/>
    <n v="2"/>
    <n v="7.34"/>
    <n v="1.33"/>
    <n v="2.67"/>
    <n v="1.67"/>
    <n v="2.67"/>
    <n v="2.67"/>
    <n v="4"/>
    <n v="2.67"/>
    <n v="0"/>
    <n v="19.329999999999998"/>
    <n v="0"/>
    <n v="2.67"/>
  </r>
  <r>
    <x v="37"/>
    <x v="14"/>
    <x v="9"/>
    <n v="51"/>
    <n v="24.34"/>
    <n v="8.17"/>
    <n v="7.67"/>
    <n v="45.84"/>
    <n v="12.67"/>
    <n v="129.19999999999999"/>
    <n v="21.25"/>
    <n v="26.57"/>
    <n v="26"/>
    <n v="2"/>
    <n v="4"/>
    <n v="2"/>
    <n v="13.67"/>
    <n v="2.33"/>
    <n v="61.34"/>
    <n v="18.670000000000002"/>
    <n v="13.67"/>
    <n v="28"/>
    <n v="2"/>
    <n v="5.34"/>
    <n v="2.67"/>
    <n v="3"/>
    <n v="0.33"/>
    <n v="0.66"/>
    <n v="8.67"/>
    <n v="0"/>
    <n v="8"/>
    <n v="0"/>
    <n v="6.17"/>
  </r>
  <r>
    <x v="37"/>
    <x v="8"/>
    <x v="9"/>
    <n v="48.019999999999897"/>
    <n v="31.33"/>
    <n v="12.62"/>
    <n v="6.83"/>
    <n v="45.739999999999903"/>
    <n v="21.999999999999901"/>
    <n v="296"/>
    <n v="50.55"/>
    <n v="68.95"/>
    <n v="15"/>
    <n v="4"/>
    <n v="7"/>
    <n v="5.1100000000000003"/>
    <n v="17"/>
    <n v="5.66"/>
    <n v="73"/>
    <n v="13.99"/>
    <n v="7.67"/>
    <n v="30"/>
    <n v="4.33"/>
    <n v="10.34"/>
    <n v="0.33"/>
    <n v="1.67"/>
    <n v="1"/>
    <n v="0"/>
    <n v="8.33"/>
    <n v="0"/>
    <n v="15.999999999999901"/>
    <n v="0.33"/>
    <n v="7.51"/>
  </r>
  <r>
    <x v="37"/>
    <x v="13"/>
    <x v="9"/>
    <n v="26.009999999999899"/>
    <n v="12.17"/>
    <n v="9.73"/>
    <n v="3"/>
    <n v="23.23"/>
    <n v="8.33"/>
    <n v="230.9"/>
    <n v="42.489999999999903"/>
    <n v="73.44"/>
    <n v="49"/>
    <n v="8"/>
    <n v="6"/>
    <n v="8.51"/>
    <n v="10.67"/>
    <n v="3.66"/>
    <n v="33"/>
    <n v="9.99"/>
    <n v="4.66"/>
    <n v="12"/>
    <n v="3.33"/>
    <n v="7"/>
    <n v="1.3399999999999901"/>
    <n v="1.33"/>
    <n v="0.33"/>
    <n v="0.67"/>
    <n v="2.67"/>
    <n v="0.33"/>
    <n v="6.33"/>
    <n v="0"/>
    <n v="1.22"/>
  </r>
  <r>
    <x v="37"/>
    <x v="9"/>
    <x v="9"/>
    <m/>
    <m/>
    <m/>
    <m/>
    <m/>
    <m/>
    <n v="133.30000000000001"/>
    <n v="26.84"/>
    <n v="53"/>
    <m/>
    <m/>
    <m/>
    <m/>
    <m/>
    <m/>
    <m/>
    <m/>
    <m/>
    <m/>
    <m/>
    <m/>
    <m/>
    <m/>
    <m/>
    <m/>
    <m/>
    <m/>
    <m/>
    <m/>
    <m/>
  </r>
  <r>
    <x v="38"/>
    <x v="10"/>
    <x v="9"/>
    <n v="46.68"/>
    <n v="57.33"/>
    <n v="23.01"/>
    <n v="21.99"/>
    <n v="35.67"/>
    <n v="38.33"/>
    <m/>
    <m/>
    <m/>
    <m/>
    <m/>
    <m/>
    <n v="1"/>
    <n v="45"/>
    <n v="0"/>
    <n v="104.01"/>
    <n v="0"/>
    <n v="0"/>
    <n v="18.670000000000002"/>
    <n v="0"/>
    <n v="17"/>
    <n v="0"/>
    <n v="5"/>
    <n v="0"/>
    <n v="6.01"/>
    <n v="12.67"/>
    <n v="0"/>
    <n v="22.669999999999899"/>
    <n v="0"/>
    <n v="22.01"/>
  </r>
  <r>
    <x v="38"/>
    <x v="0"/>
    <x v="9"/>
    <n v="34.33"/>
    <n v="32.32"/>
    <n v="10.33"/>
    <n v="9.66"/>
    <n v="19.989999999999998"/>
    <n v="25.66"/>
    <n v="65"/>
    <n v="19.510000000000002"/>
    <n v="6.1"/>
    <n v="34"/>
    <n v="13"/>
    <n v="2"/>
    <n v="2"/>
    <n v="19.989999999999998"/>
    <n v="0"/>
    <n v="66.649999999999906"/>
    <n v="0"/>
    <n v="0"/>
    <n v="12.659999999999901"/>
    <n v="0"/>
    <n v="7.33"/>
    <n v="0"/>
    <n v="11.34"/>
    <n v="0"/>
    <n v="3"/>
    <n v="4.33"/>
    <n v="0"/>
    <n v="18.329999999999998"/>
    <n v="0"/>
    <n v="8.33"/>
  </r>
  <r>
    <x v="38"/>
    <x v="1"/>
    <x v="9"/>
    <n v="60"/>
    <n v="30.66"/>
    <n v="18"/>
    <n v="9.33"/>
    <n v="19.670000000000002"/>
    <n v="14.33"/>
    <n v="183.1"/>
    <n v="42.5"/>
    <n v="12.9"/>
    <n v="46"/>
    <n v="21"/>
    <n v="0"/>
    <n v="1.67"/>
    <n v="27.33"/>
    <n v="0"/>
    <n v="90.66"/>
    <n v="0"/>
    <n v="0"/>
    <n v="11"/>
    <n v="0"/>
    <n v="8.67"/>
    <n v="0"/>
    <n v="31"/>
    <n v="0"/>
    <n v="9.33"/>
    <n v="11.999999999999901"/>
    <n v="0"/>
    <n v="9.33"/>
    <n v="0"/>
    <n v="16.329999999999998"/>
  </r>
  <r>
    <x v="38"/>
    <x v="2"/>
    <x v="9"/>
    <m/>
    <m/>
    <m/>
    <m/>
    <m/>
    <m/>
    <n v="113.3"/>
    <n v="10.26"/>
    <n v="18.329999999999998"/>
    <n v="29"/>
    <n v="2"/>
    <n v="1"/>
    <m/>
    <m/>
    <m/>
    <m/>
    <m/>
    <m/>
    <m/>
    <m/>
    <m/>
    <m/>
    <m/>
    <m/>
    <m/>
    <m/>
    <m/>
    <m/>
    <m/>
    <m/>
  </r>
  <r>
    <x v="38"/>
    <x v="3"/>
    <x v="9"/>
    <n v="42.66"/>
    <n v="59.33"/>
    <n v="4.33"/>
    <n v="8.67"/>
    <n v="30"/>
    <n v="49"/>
    <n v="91.1"/>
    <n v="12.51"/>
    <n v="11.52"/>
    <n v="32"/>
    <n v="3"/>
    <n v="5"/>
    <n v="0"/>
    <n v="13"/>
    <n v="0"/>
    <n v="101.99"/>
    <n v="0"/>
    <n v="0"/>
    <n v="27"/>
    <n v="0"/>
    <n v="3"/>
    <n v="0"/>
    <n v="11.33"/>
    <n v="0"/>
    <n v="1.33"/>
    <n v="10.33"/>
    <n v="0"/>
    <n v="40.33"/>
    <n v="0"/>
    <n v="4.33"/>
  </r>
  <r>
    <x v="38"/>
    <x v="4"/>
    <x v="9"/>
    <m/>
    <m/>
    <m/>
    <m/>
    <m/>
    <m/>
    <n v="42.5"/>
    <n v="7.27"/>
    <n v="3.19"/>
    <n v="14"/>
    <n v="3"/>
    <n v="1"/>
    <m/>
    <m/>
    <m/>
    <m/>
    <m/>
    <m/>
    <m/>
    <m/>
    <m/>
    <m/>
    <m/>
    <m/>
    <m/>
    <m/>
    <m/>
    <m/>
    <m/>
    <m/>
  </r>
  <r>
    <x v="38"/>
    <x v="11"/>
    <x v="9"/>
    <m/>
    <m/>
    <m/>
    <m/>
    <m/>
    <m/>
    <n v="34.5"/>
    <n v="16.850000000000001"/>
    <n v="2.86"/>
    <n v="8"/>
    <n v="3"/>
    <n v="1"/>
    <m/>
    <m/>
    <m/>
    <m/>
    <m/>
    <m/>
    <m/>
    <m/>
    <m/>
    <m/>
    <m/>
    <m/>
    <m/>
    <m/>
    <m/>
    <m/>
    <m/>
    <m/>
  </r>
  <r>
    <x v="38"/>
    <x v="12"/>
    <x v="9"/>
    <m/>
    <m/>
    <m/>
    <m/>
    <m/>
    <m/>
    <n v="27"/>
    <n v="3.27"/>
    <n v="1.73"/>
    <n v="6"/>
    <n v="1"/>
    <n v="1"/>
    <m/>
    <m/>
    <m/>
    <m/>
    <m/>
    <m/>
    <m/>
    <m/>
    <m/>
    <m/>
    <m/>
    <m/>
    <m/>
    <m/>
    <m/>
    <m/>
    <m/>
    <m/>
  </r>
  <r>
    <x v="38"/>
    <x v="6"/>
    <x v="9"/>
    <n v="54.66"/>
    <n v="28"/>
    <n v="11"/>
    <n v="4.33"/>
    <n v="31"/>
    <n v="16.329999999999998"/>
    <n v="217.5"/>
    <n v="26.5"/>
    <n v="19.68"/>
    <n v="75"/>
    <n v="9"/>
    <n v="3"/>
    <n v="0.66"/>
    <n v="15.33"/>
    <n v="0"/>
    <n v="82.66"/>
    <n v="0"/>
    <n v="0"/>
    <n v="24"/>
    <n v="0"/>
    <n v="7"/>
    <n v="0"/>
    <n v="19.66"/>
    <n v="0"/>
    <n v="4"/>
    <n v="11.67"/>
    <n v="0"/>
    <n v="11.999999999999901"/>
    <n v="0"/>
    <n v="10.34"/>
  </r>
  <r>
    <x v="38"/>
    <x v="9"/>
    <x v="9"/>
    <m/>
    <m/>
    <m/>
    <m/>
    <m/>
    <m/>
    <n v="500.9"/>
    <n v="98.04"/>
    <n v="61.23"/>
    <m/>
    <m/>
    <m/>
    <m/>
    <m/>
    <m/>
    <m/>
    <m/>
    <m/>
    <m/>
    <m/>
    <m/>
    <m/>
    <m/>
    <m/>
    <m/>
    <m/>
    <m/>
    <m/>
    <m/>
    <m/>
  </r>
  <r>
    <x v="39"/>
    <x v="15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9"/>
    <x v="15"/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5EB3737-87B9-4192-8A0D-BE010CA4EDC3}" name="PivotTable5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4" firstHeaderRow="1" firstDataRow="1" firstDataCol="1"/>
  <pivotFields count="33">
    <pivotField axis="axisRow" showAll="0">
      <items count="42">
        <item x="2"/>
        <item x="13"/>
        <item x="28"/>
        <item x="14"/>
        <item x="12"/>
        <item x="29"/>
        <item x="30"/>
        <item x="15"/>
        <item x="31"/>
        <item x="16"/>
        <item x="11"/>
        <item x="17"/>
        <item x="18"/>
        <item x="3"/>
        <item m="1" x="40"/>
        <item x="9"/>
        <item x="32"/>
        <item x="33"/>
        <item x="34"/>
        <item x="35"/>
        <item x="36"/>
        <item x="0"/>
        <item x="4"/>
        <item x="5"/>
        <item x="1"/>
        <item x="8"/>
        <item x="10"/>
        <item x="6"/>
        <item x="20"/>
        <item x="21"/>
        <item x="27"/>
        <item x="37"/>
        <item x="38"/>
        <item x="22"/>
        <item x="7"/>
        <item x="23"/>
        <item x="24"/>
        <item x="25"/>
        <item x="26"/>
        <item x="39"/>
        <item x="19"/>
        <item t="default"/>
      </items>
    </pivotField>
    <pivotField showAll="0" sortType="ascending">
      <items count="17">
        <item x="10"/>
        <item x="0"/>
        <item x="1"/>
        <item x="2"/>
        <item x="3"/>
        <item x="4"/>
        <item x="11"/>
        <item x="12"/>
        <item x="14"/>
        <item x="5"/>
        <item x="6"/>
        <item x="7"/>
        <item x="8"/>
        <item x="13"/>
        <item x="9"/>
        <item x="1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 t="grand">
      <x/>
    </i>
  </rowItems>
  <colItems count="1">
    <i/>
  </colItems>
  <dataFields count="1">
    <dataField name="Sum of Total Undergrad degrees Female EDAS UD3.2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opLeftCell="A19" workbookViewId="0">
      <selection activeCell="E32" sqref="E32"/>
    </sheetView>
  </sheetViews>
  <sheetFormatPr defaultRowHeight="15"/>
  <cols>
    <col min="1" max="1" width="60.42578125" bestFit="1" customWidth="1"/>
    <col min="3" max="3" width="9.140625" customWidth="1"/>
  </cols>
  <sheetData>
    <row r="1" spans="1:6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>
      <c r="A2" s="2" t="s">
        <v>1</v>
      </c>
      <c r="B2" s="1">
        <v>117</v>
      </c>
      <c r="C2" s="1">
        <f>VLOOKUP(A2,'[2]Total UG Degree by HEI'!$A:$D,4,FALSE)</f>
        <v>119</v>
      </c>
      <c r="D2">
        <f>VLOOKUP(A2,'[3]Total UG Degree by HEI'!$A:$D,4,FALSE)</f>
        <v>115</v>
      </c>
      <c r="E2">
        <f>IFERROR(VLOOKUP(A2,Sheet1!A:B,2,FALSE),0)</f>
        <v>99</v>
      </c>
      <c r="F2" s="1">
        <f>'[1]Total UG Degree by HEI'!D2</f>
        <v>97</v>
      </c>
    </row>
    <row r="3" spans="1:6">
      <c r="A3" s="2" t="s">
        <v>2</v>
      </c>
      <c r="B3" s="10" t="s">
        <v>3</v>
      </c>
      <c r="C3" s="1">
        <f>VLOOKUP(A3,'[2]Total UG Degree by HEI'!$A:$D,4,FALSE)</f>
        <v>694</v>
      </c>
      <c r="D3">
        <f>VLOOKUP(A3,'[3]Total UG Degree by HEI'!$A:$D,4,FALSE)</f>
        <v>694</v>
      </c>
      <c r="E3">
        <f>IFERROR(VLOOKUP(A3,Sheet1!A:B,2,FALSE),0)</f>
        <v>747</v>
      </c>
      <c r="F3" s="1">
        <f>'[1]Total UG Degree by HEI'!D3</f>
        <v>747</v>
      </c>
    </row>
    <row r="4" spans="1:6">
      <c r="A4" s="2" t="s">
        <v>4</v>
      </c>
      <c r="B4" s="1">
        <v>615</v>
      </c>
      <c r="C4" s="1">
        <f>VLOOKUP(A4,'[2]Total UG Degree by HEI'!$A:$D,4,FALSE)</f>
        <v>650</v>
      </c>
      <c r="D4">
        <f>VLOOKUP(A4,'[3]Total UG Degree by HEI'!$A:$D,4,FALSE)</f>
        <v>681</v>
      </c>
      <c r="E4">
        <f>IFERROR(VLOOKUP(A4,Sheet1!A:B,2,FALSE),0)</f>
        <v>774</v>
      </c>
      <c r="F4" s="1">
        <f>'[1]Total UG Degree by HEI'!D4</f>
        <v>680</v>
      </c>
    </row>
    <row r="5" spans="1:6">
      <c r="A5" t="s">
        <v>5</v>
      </c>
      <c r="B5" s="1">
        <v>49</v>
      </c>
      <c r="C5" s="1">
        <f>VLOOKUP(A5,'[2]Total UG Degree by HEI'!$A:$D,4,FALSE)</f>
        <v>33</v>
      </c>
      <c r="D5">
        <f>VLOOKUP(A5,'[3]Total UG Degree by HEI'!$A:$D,4,FALSE)</f>
        <v>47</v>
      </c>
      <c r="E5">
        <f>IFERROR(VLOOKUP(A5,Sheet1!A:B,2,FALSE),0)</f>
        <v>60</v>
      </c>
      <c r="F5" s="1">
        <f>'[1]Total UG Degree by HEI'!D5</f>
        <v>51</v>
      </c>
    </row>
    <row r="6" spans="1:6">
      <c r="A6" t="s">
        <v>6</v>
      </c>
      <c r="B6" s="1">
        <v>629</v>
      </c>
      <c r="C6" s="1">
        <f>VLOOKUP(A6,'[2]Total UG Degree by HEI'!$A:$D,4,FALSE)</f>
        <v>464</v>
      </c>
      <c r="D6">
        <f>VLOOKUP(A6,'[3]Total UG Degree by HEI'!$A:$D,4,FALSE)</f>
        <v>465</v>
      </c>
      <c r="E6">
        <f>IFERROR(VLOOKUP(A6,Sheet1!A:B,2,FALSE),0)</f>
        <v>449</v>
      </c>
      <c r="F6" s="1">
        <f>'[1]Total UG Degree by HEI'!D6</f>
        <v>413</v>
      </c>
    </row>
    <row r="7" spans="1:6">
      <c r="A7" t="s">
        <v>7</v>
      </c>
      <c r="B7" s="1">
        <v>648</v>
      </c>
      <c r="C7" s="1">
        <f>VLOOKUP(A7,'[2]Total UG Degree by HEI'!$A:$D,4,FALSE)</f>
        <v>1192</v>
      </c>
      <c r="D7">
        <f>VLOOKUP(A7,'[3]Total UG Degree by HEI'!$A:$D,4,FALSE)</f>
        <v>1147</v>
      </c>
      <c r="E7">
        <f>IFERROR(VLOOKUP(A7,Sheet1!A:B,2,FALSE),0)</f>
        <v>1048</v>
      </c>
      <c r="F7" s="1">
        <f>'[1]Total UG Degree by HEI'!D7</f>
        <v>881</v>
      </c>
    </row>
    <row r="8" spans="1:6">
      <c r="A8" t="s">
        <v>8</v>
      </c>
      <c r="B8" s="1">
        <v>944</v>
      </c>
      <c r="C8" s="1">
        <f>VLOOKUP(A8,'[2]Total UG Degree by HEI'!$A:$D,4,FALSE)</f>
        <v>933</v>
      </c>
      <c r="D8">
        <f>VLOOKUP(A8,'[3]Total UG Degree by HEI'!$A:$D,4,FALSE)</f>
        <v>891</v>
      </c>
      <c r="E8">
        <f>IFERROR(VLOOKUP(A8,Sheet1!A:B,2,FALSE),0)</f>
        <v>952</v>
      </c>
      <c r="F8" s="1">
        <f>'[1]Total UG Degree by HEI'!D8</f>
        <v>983</v>
      </c>
    </row>
    <row r="9" spans="1:6">
      <c r="A9" t="s">
        <v>9</v>
      </c>
      <c r="B9" s="1">
        <v>346</v>
      </c>
      <c r="C9" s="1">
        <f>VLOOKUP(A9,'[2]Total UG Degree by HEI'!$A:$D,4,FALSE)</f>
        <v>379</v>
      </c>
      <c r="D9">
        <f>VLOOKUP(A9,'[3]Total UG Degree by HEI'!$A:$D,4,FALSE)</f>
        <v>455</v>
      </c>
      <c r="E9">
        <f>IFERROR(VLOOKUP(A9,Sheet1!A:B,2,FALSE),0)</f>
        <v>0</v>
      </c>
      <c r="F9" s="1">
        <f>'[1]Total UG Degree by HEI'!D9</f>
        <v>288</v>
      </c>
    </row>
    <row r="10" spans="1:6">
      <c r="A10" t="s">
        <v>10</v>
      </c>
      <c r="B10" s="1">
        <v>97</v>
      </c>
      <c r="C10" s="1">
        <f>VLOOKUP(A10,'[2]Total UG Degree by HEI'!$A:$D,4,FALSE)</f>
        <v>111</v>
      </c>
      <c r="D10">
        <f>VLOOKUP(A10,'[3]Total UG Degree by HEI'!$A:$D,4,FALSE)</f>
        <v>0</v>
      </c>
      <c r="E10">
        <f>IFERROR(VLOOKUP(A10,Sheet1!A:B,2,FALSE),0)</f>
        <v>71</v>
      </c>
      <c r="F10" s="1">
        <f>'[1]Total UG Degree by HEI'!D10</f>
        <v>53</v>
      </c>
    </row>
    <row r="11" spans="1:6">
      <c r="A11" t="s">
        <v>11</v>
      </c>
      <c r="B11" s="1">
        <v>697</v>
      </c>
      <c r="C11" s="1">
        <f>VLOOKUP(A11,'[2]Total UG Degree by HEI'!$A:$D,4,FALSE)</f>
        <v>684</v>
      </c>
      <c r="D11">
        <f>VLOOKUP(A11,'[3]Total UG Degree by HEI'!$A:$D,4,FALSE)</f>
        <v>668</v>
      </c>
      <c r="E11">
        <f>IFERROR(VLOOKUP(A11,Sheet1!A:B,2,FALSE),0)</f>
        <v>666</v>
      </c>
      <c r="F11" s="1">
        <f>'[1]Total UG Degree by HEI'!D11</f>
        <v>677</v>
      </c>
    </row>
    <row r="12" spans="1:6">
      <c r="A12" t="s">
        <v>12</v>
      </c>
      <c r="B12" s="1">
        <v>680</v>
      </c>
      <c r="C12" s="1">
        <f>VLOOKUP(A12,'[2]Total UG Degree by HEI'!$A:$D,4,FALSE)</f>
        <v>695</v>
      </c>
      <c r="D12">
        <f>VLOOKUP(A12,'[3]Total UG Degree by HEI'!$A:$D,4,FALSE)</f>
        <v>754</v>
      </c>
      <c r="E12">
        <f>IFERROR(VLOOKUP(A12,Sheet1!A:B,2,FALSE),0)</f>
        <v>762</v>
      </c>
      <c r="F12" s="1">
        <f>'[1]Total UG Degree by HEI'!D12</f>
        <v>861</v>
      </c>
    </row>
    <row r="13" spans="1:6">
      <c r="A13" t="s">
        <v>13</v>
      </c>
      <c r="B13" s="1">
        <v>233</v>
      </c>
      <c r="C13" s="1">
        <f>VLOOKUP(A13,'[2]Total UG Degree by HEI'!$A:$D,4,FALSE)</f>
        <v>226</v>
      </c>
      <c r="D13">
        <f>VLOOKUP(A13,'[3]Total UG Degree by HEI'!$A:$D,4,FALSE)</f>
        <v>236</v>
      </c>
      <c r="E13">
        <f>IFERROR(VLOOKUP(A13,Sheet1!A:B,2,FALSE),0)</f>
        <v>225</v>
      </c>
      <c r="F13" s="1">
        <f>'[1]Total UG Degree by HEI'!D13</f>
        <v>242</v>
      </c>
    </row>
    <row r="14" spans="1:6">
      <c r="A14" t="s">
        <v>14</v>
      </c>
      <c r="B14" s="1">
        <v>671</v>
      </c>
      <c r="C14" s="1">
        <f>VLOOKUP(A14,'[2]Total UG Degree by HEI'!$A:$D,4,FALSE)</f>
        <v>704</v>
      </c>
      <c r="D14">
        <f>VLOOKUP(A14,'[3]Total UG Degree by HEI'!$A:$D,4,FALSE)</f>
        <v>706</v>
      </c>
      <c r="E14">
        <f>IFERROR(VLOOKUP(A14,Sheet1!A:B,2,FALSE),0)</f>
        <v>647</v>
      </c>
      <c r="F14" s="1">
        <f>'[1]Total UG Degree by HEI'!D14</f>
        <v>749</v>
      </c>
    </row>
    <row r="15" spans="1:6">
      <c r="A15" s="9" t="s">
        <v>15</v>
      </c>
      <c r="B15" s="10" t="s">
        <v>3</v>
      </c>
      <c r="C15" s="10" t="s">
        <v>3</v>
      </c>
      <c r="D15" s="10" t="s">
        <v>3</v>
      </c>
      <c r="E15" s="10" t="s">
        <v>3</v>
      </c>
      <c r="F15" s="1">
        <f>'[1]Total UG Degree by HEI'!D15</f>
        <v>0</v>
      </c>
    </row>
    <row r="16" spans="1:6">
      <c r="A16" s="9" t="s">
        <v>16</v>
      </c>
      <c r="B16" s="1">
        <v>118</v>
      </c>
      <c r="C16" s="1">
        <v>276</v>
      </c>
      <c r="D16">
        <v>187</v>
      </c>
      <c r="E16">
        <v>198</v>
      </c>
      <c r="F16" s="1">
        <f>'[1]Total UG Degree by HEI'!D16</f>
        <v>182</v>
      </c>
    </row>
    <row r="17" spans="1:6">
      <c r="A17" t="s">
        <v>17</v>
      </c>
      <c r="B17" s="1">
        <v>454</v>
      </c>
      <c r="C17" s="1">
        <f>VLOOKUP(A17,'[2]Total UG Degree by HEI'!$A:$D,4,FALSE)</f>
        <v>0</v>
      </c>
      <c r="D17">
        <f>VLOOKUP(A17,'[3]Total UG Degree by HEI'!$A:$D,4,FALSE)</f>
        <v>186</v>
      </c>
      <c r="E17">
        <f>IFERROR(VLOOKUP(A17,Sheet1!A:B,2,FALSE),0)</f>
        <v>86</v>
      </c>
      <c r="F17" s="1">
        <f>'[1]Total UG Degree by HEI'!D17</f>
        <v>0</v>
      </c>
    </row>
    <row r="18" spans="1:6">
      <c r="A18" s="9" t="s">
        <v>18</v>
      </c>
      <c r="B18" s="10" t="s">
        <v>3</v>
      </c>
      <c r="C18" s="10" t="s">
        <v>3</v>
      </c>
      <c r="D18" s="10" t="s">
        <v>3</v>
      </c>
      <c r="E18" s="10" t="s">
        <v>3</v>
      </c>
      <c r="F18" s="1">
        <f>'[1]Total UG Degree by HEI'!D18</f>
        <v>12</v>
      </c>
    </row>
    <row r="19" spans="1:6">
      <c r="A19" s="9" t="s">
        <v>19</v>
      </c>
      <c r="B19" s="1">
        <v>777</v>
      </c>
      <c r="C19" s="1">
        <v>807</v>
      </c>
      <c r="D19">
        <v>805</v>
      </c>
      <c r="E19">
        <v>869</v>
      </c>
      <c r="F19" s="1">
        <f>'[1]Total UG Degree by HEI'!D19</f>
        <v>888</v>
      </c>
    </row>
    <row r="20" spans="1:6">
      <c r="A20" t="s">
        <v>20</v>
      </c>
      <c r="B20" s="1">
        <v>55</v>
      </c>
      <c r="C20" s="1">
        <f>VLOOKUP(A20,'[2]Total UG Degree by HEI'!$A:$D,4,FALSE)</f>
        <v>57</v>
      </c>
      <c r="D20">
        <f>VLOOKUP(A20,'[3]Total UG Degree by HEI'!$A:$D,4,FALSE)</f>
        <v>55</v>
      </c>
      <c r="E20">
        <f>IFERROR(VLOOKUP(A20,Sheet1!A:B,2,FALSE),0)</f>
        <v>47</v>
      </c>
      <c r="F20" s="1">
        <f>'[1]Total UG Degree by HEI'!D20</f>
        <v>50</v>
      </c>
    </row>
    <row r="21" spans="1:6">
      <c r="A21" t="s">
        <v>21</v>
      </c>
      <c r="B21" s="1">
        <v>314</v>
      </c>
      <c r="C21" s="1">
        <f>VLOOKUP(A21,'[2]Total UG Degree by HEI'!$A:$D,4,FALSE)</f>
        <v>372</v>
      </c>
      <c r="D21">
        <f>VLOOKUP(A21,'[3]Total UG Degree by HEI'!$A:$D,4,FALSE)</f>
        <v>360</v>
      </c>
      <c r="E21">
        <f>IFERROR(VLOOKUP(A21,Sheet1!A:B,2,FALSE),0)</f>
        <v>397</v>
      </c>
      <c r="F21" s="1">
        <f>'[1]Total UG Degree by HEI'!D21</f>
        <v>351</v>
      </c>
    </row>
    <row r="22" spans="1:6">
      <c r="A22" t="s">
        <v>22</v>
      </c>
      <c r="B22" s="1">
        <v>100</v>
      </c>
      <c r="C22" s="1">
        <f>VLOOKUP(A22,'[2]Total UG Degree by HEI'!$A:$D,4,FALSE)</f>
        <v>73</v>
      </c>
      <c r="D22">
        <f>VLOOKUP(A22,'[3]Total UG Degree by HEI'!$A:$D,4,FALSE)</f>
        <v>55</v>
      </c>
      <c r="E22">
        <f>IFERROR(VLOOKUP(A22,Sheet1!A:B,2,FALSE),0)</f>
        <v>42</v>
      </c>
      <c r="F22" s="1">
        <f>'[1]Total UG Degree by HEI'!D22</f>
        <v>52</v>
      </c>
    </row>
    <row r="23" spans="1:6">
      <c r="A23" t="s">
        <v>23</v>
      </c>
      <c r="B23" s="1">
        <v>18</v>
      </c>
      <c r="C23" s="1">
        <f>VLOOKUP(A23,'[2]Total UG Degree by HEI'!$A:$D,4,FALSE)</f>
        <v>16</v>
      </c>
      <c r="D23">
        <f>VLOOKUP(A23,'[3]Total UG Degree by HEI'!$A:$D,4,FALSE)</f>
        <v>14</v>
      </c>
      <c r="E23">
        <f>IFERROR(VLOOKUP(A23,Sheet1!A:B,2,FALSE),0)</f>
        <v>0</v>
      </c>
      <c r="F23" s="1">
        <f>'[1]Total UG Degree by HEI'!D23</f>
        <v>12</v>
      </c>
    </row>
    <row r="24" spans="1:6">
      <c r="A24" t="s">
        <v>24</v>
      </c>
      <c r="B24" s="1">
        <v>68</v>
      </c>
      <c r="C24" s="1">
        <f>VLOOKUP(A24,'[2]Total UG Degree by HEI'!$A:$D,4,FALSE)</f>
        <v>79</v>
      </c>
      <c r="D24">
        <f>VLOOKUP(A24,'[3]Total UG Degree by HEI'!$A:$D,4,FALSE)</f>
        <v>67</v>
      </c>
      <c r="E24">
        <f>IFERROR(VLOOKUP(A24,Sheet1!A:B,2,FALSE),0)</f>
        <v>60</v>
      </c>
      <c r="F24" s="1">
        <f>'[1]Total UG Degree by HEI'!D24</f>
        <v>65</v>
      </c>
    </row>
    <row r="25" spans="1:6">
      <c r="A25" t="s">
        <v>25</v>
      </c>
      <c r="B25" s="1">
        <v>9</v>
      </c>
      <c r="C25" s="1">
        <f>VLOOKUP(A25,'[2]Total UG Degree by HEI'!$A:$D,4,FALSE)</f>
        <v>21</v>
      </c>
      <c r="D25">
        <f>VLOOKUP(A25,'[3]Total UG Degree by HEI'!$A:$D,4,FALSE)</f>
        <v>16</v>
      </c>
      <c r="E25">
        <f>IFERROR(VLOOKUP(A25,Sheet1!A:B,2,FALSE),0)</f>
        <v>10</v>
      </c>
      <c r="F25" s="1">
        <f>'[1]Total UG Degree by HEI'!D25</f>
        <v>8</v>
      </c>
    </row>
    <row r="26" spans="1:6">
      <c r="A26" s="9" t="s">
        <v>26</v>
      </c>
      <c r="B26" s="10" t="s">
        <v>3</v>
      </c>
      <c r="C26" s="1">
        <v>16</v>
      </c>
      <c r="D26" s="10" t="s">
        <v>3</v>
      </c>
      <c r="E26" s="10" t="s">
        <v>3</v>
      </c>
      <c r="F26" s="1">
        <f>'[1]Total UG Degree by HEI'!D26</f>
        <v>26</v>
      </c>
    </row>
    <row r="27" spans="1:6">
      <c r="A27" t="s">
        <v>27</v>
      </c>
      <c r="B27" s="1">
        <v>512</v>
      </c>
      <c r="C27" s="1">
        <f>VLOOKUP(A27,'[2]Total UG Degree by HEI'!$A:$D,4,FALSE)</f>
        <v>500</v>
      </c>
      <c r="D27">
        <f>VLOOKUP(A27,'[3]Total UG Degree by HEI'!$A:$D,4,FALSE)</f>
        <v>488</v>
      </c>
      <c r="E27">
        <f>IFERROR(VLOOKUP(A27,Sheet1!A:B,2,FALSE),0)</f>
        <v>413</v>
      </c>
      <c r="F27" s="1">
        <f>'[1]Total UG Degree by HEI'!D27</f>
        <v>407</v>
      </c>
    </row>
    <row r="28" spans="1:6">
      <c r="A28" t="s">
        <v>28</v>
      </c>
      <c r="B28" s="1">
        <v>874</v>
      </c>
      <c r="C28" s="1">
        <f>VLOOKUP(A28,'[2]Total UG Degree by HEI'!$A:$D,4,FALSE)</f>
        <v>853</v>
      </c>
      <c r="D28">
        <f>VLOOKUP(A28,'[3]Total UG Degree by HEI'!$A:$D,4,FALSE)</f>
        <v>800</v>
      </c>
      <c r="E28">
        <f>IFERROR(VLOOKUP(A28,Sheet1!A:B,2,FALSE),0)</f>
        <v>833</v>
      </c>
      <c r="F28" s="1">
        <f>'[1]Total UG Degree by HEI'!D28</f>
        <v>868</v>
      </c>
    </row>
    <row r="29" spans="1:6">
      <c r="A29" t="s">
        <v>29</v>
      </c>
      <c r="B29" s="1">
        <v>863</v>
      </c>
      <c r="C29" s="1">
        <f>VLOOKUP(A29,'[2]Total UG Degree by HEI'!$A:$D,4,FALSE)</f>
        <v>919</v>
      </c>
      <c r="D29">
        <f>VLOOKUP(A29,'[3]Total UG Degree by HEI'!$A:$D,4,FALSE)</f>
        <v>935</v>
      </c>
      <c r="E29">
        <f>IFERROR(VLOOKUP(A29,Sheet1!A:B,2,FALSE),0)</f>
        <v>858</v>
      </c>
      <c r="F29" s="1">
        <f>'[1]Total UG Degree by HEI'!D29</f>
        <v>1036</v>
      </c>
    </row>
    <row r="30" spans="1:6">
      <c r="A30" t="s">
        <v>30</v>
      </c>
      <c r="B30" s="1">
        <v>215</v>
      </c>
      <c r="C30" s="1">
        <f>VLOOKUP(A30,'[2]Total UG Degree by HEI'!$A:$D,4,FALSE)</f>
        <v>230</v>
      </c>
      <c r="D30">
        <f>VLOOKUP(A30,'[3]Total UG Degree by HEI'!$A:$D,4,FALSE)</f>
        <v>249</v>
      </c>
      <c r="E30">
        <f>IFERROR(VLOOKUP(A30,Sheet1!A:B,2,FALSE),0)</f>
        <v>328</v>
      </c>
      <c r="F30" s="1">
        <f>'[1]Total UG Degree by HEI'!D30</f>
        <v>279</v>
      </c>
    </row>
    <row r="31" spans="1:6">
      <c r="A31" s="2" t="s">
        <v>31</v>
      </c>
      <c r="B31" s="1">
        <v>574</v>
      </c>
      <c r="C31" s="1">
        <f>VLOOKUP(A31,'[2]Total UG Degree by HEI'!$A:$D,4,FALSE)</f>
        <v>552</v>
      </c>
      <c r="D31">
        <f>VLOOKUP(A31,'[3]Total UG Degree by HEI'!$A:$D,4,FALSE)</f>
        <v>693</v>
      </c>
      <c r="E31">
        <f>IFERROR(VLOOKUP(A31,Sheet1!A:B,2,FALSE),0)</f>
        <v>683</v>
      </c>
      <c r="F31" s="1">
        <f>'[1]Total UG Degree by HEI'!D31</f>
        <v>727</v>
      </c>
    </row>
    <row r="32" spans="1:6">
      <c r="A32" t="s">
        <v>32</v>
      </c>
      <c r="B32" s="1">
        <v>330</v>
      </c>
      <c r="C32" s="1">
        <f>VLOOKUP(A32,'[2]Total UG Degree by HEI'!$A:$D,4,FALSE)</f>
        <v>346</v>
      </c>
      <c r="D32">
        <f>VLOOKUP(A32,'[3]Total UG Degree by HEI'!$A:$D,4,FALSE)</f>
        <v>336</v>
      </c>
      <c r="E32" s="10" t="s">
        <v>3</v>
      </c>
      <c r="F32" s="1">
        <f>'[1]Total UG Degree by HEI'!D32</f>
        <v>294</v>
      </c>
    </row>
    <row r="33" spans="1:6">
      <c r="A33" t="s">
        <v>33</v>
      </c>
      <c r="B33" s="1">
        <v>288</v>
      </c>
      <c r="C33" s="1">
        <f>VLOOKUP(A33,'[2]Total UG Degree by HEI'!$A:$D,4,FALSE)</f>
        <v>267</v>
      </c>
      <c r="D33">
        <f>VLOOKUP(A33,'[3]Total UG Degree by HEI'!$A:$D,4,FALSE)</f>
        <v>301</v>
      </c>
      <c r="E33">
        <f>IFERROR(VLOOKUP(A33,Sheet1!A:B,2,FALSE),0)</f>
        <v>276</v>
      </c>
      <c r="F33" s="1">
        <f>'[1]Total UG Degree by HEI'!D33</f>
        <v>257</v>
      </c>
    </row>
    <row r="34" spans="1:6">
      <c r="A34" t="s">
        <v>34</v>
      </c>
      <c r="B34" s="1">
        <v>278</v>
      </c>
      <c r="C34" s="1">
        <f>VLOOKUP(A34,'[2]Total UG Degree by HEI'!$A:$D,4,FALSE)</f>
        <v>362</v>
      </c>
      <c r="D34">
        <f>VLOOKUP(A34,'[3]Total UG Degree by HEI'!$A:$D,4,FALSE)</f>
        <v>304</v>
      </c>
      <c r="E34">
        <f>IFERROR(VLOOKUP(A34,Sheet1!A:B,2,FALSE),0)</f>
        <v>217</v>
      </c>
      <c r="F34" s="1">
        <f>'[1]Total UG Degree by HEI'!D34</f>
        <v>194</v>
      </c>
    </row>
    <row r="35" spans="1:6">
      <c r="A35" t="s">
        <v>35</v>
      </c>
      <c r="B35" s="1">
        <v>28</v>
      </c>
      <c r="C35" s="1">
        <f>VLOOKUP(A35,'[2]Total UG Degree by HEI'!$A:$D,4,FALSE)</f>
        <v>32</v>
      </c>
      <c r="D35">
        <f>VLOOKUP(A35,'[3]Total UG Degree by HEI'!$A:$D,4,FALSE)</f>
        <v>96</v>
      </c>
      <c r="E35">
        <f>IFERROR(VLOOKUP(A35,Sheet1!A:B,2,FALSE),0)</f>
        <v>31</v>
      </c>
      <c r="F35" s="1">
        <f>'[1]Total UG Degree by HEI'!D35</f>
        <v>32</v>
      </c>
    </row>
    <row r="36" spans="1:6">
      <c r="A36" t="s">
        <v>36</v>
      </c>
      <c r="B36" s="1">
        <v>332</v>
      </c>
      <c r="C36" s="1">
        <f>VLOOKUP(A36,'[2]Total UG Degree by HEI'!$A:$D,4,FALSE)</f>
        <v>350</v>
      </c>
      <c r="D36">
        <f>VLOOKUP(A36,'[3]Total UG Degree by HEI'!$A:$D,4,FALSE)</f>
        <v>381</v>
      </c>
      <c r="E36">
        <f>IFERROR(VLOOKUP(A36,Sheet1!A:B,2,FALSE),0)</f>
        <v>437</v>
      </c>
      <c r="F36" s="1">
        <f>'[1]Total UG Degree by HEI'!D36</f>
        <v>394</v>
      </c>
    </row>
    <row r="37" spans="1:6">
      <c r="A37" t="s">
        <v>37</v>
      </c>
      <c r="B37" s="1">
        <v>587</v>
      </c>
      <c r="C37" s="1">
        <f>VLOOKUP(A37,'[2]Total UG Degree by HEI'!$A:$D,4,FALSE)</f>
        <v>625</v>
      </c>
      <c r="D37">
        <f>VLOOKUP(A37,'[3]Total UG Degree by HEI'!$A:$D,4,FALSE)</f>
        <v>638</v>
      </c>
      <c r="E37">
        <f>IFERROR(VLOOKUP(A37,Sheet1!A:B,2,FALSE),0)</f>
        <v>686</v>
      </c>
      <c r="F37" s="1">
        <f>'[1]Total UG Degree by HEI'!D37</f>
        <v>645</v>
      </c>
    </row>
    <row r="38" spans="1:6">
      <c r="A38" t="s">
        <v>38</v>
      </c>
      <c r="B38" s="1">
        <v>17</v>
      </c>
      <c r="C38" s="1">
        <f>VLOOKUP(A38,'[2]Total UG Degree by HEI'!$A:$D,4,FALSE)</f>
        <v>22</v>
      </c>
      <c r="D38">
        <f>VLOOKUP(A38,'[3]Total UG Degree by HEI'!$A:$D,4,FALSE)</f>
        <v>29</v>
      </c>
      <c r="E38">
        <f>IFERROR(VLOOKUP(A38,Sheet1!A:B,2,FALSE),0)</f>
        <v>39</v>
      </c>
      <c r="F38" s="1">
        <f>'[1]Total UG Degree by HEI'!D38</f>
        <v>52</v>
      </c>
    </row>
    <row r="39" spans="1:6">
      <c r="A39" t="s">
        <v>39</v>
      </c>
      <c r="B39" s="1">
        <v>203</v>
      </c>
      <c r="C39" s="1">
        <f>VLOOKUP(A39,'[2]Total UG Degree by HEI'!$A:$D,4,FALSE)</f>
        <v>197</v>
      </c>
      <c r="D39">
        <f>VLOOKUP(A39,'[3]Total UG Degree by HEI'!$A:$D,4,FALSE)</f>
        <v>186</v>
      </c>
      <c r="E39">
        <f>IFERROR(VLOOKUP(A39,Sheet1!A:B,2,FALSE),0)</f>
        <v>118</v>
      </c>
      <c r="F39" s="1">
        <f>'[1]Total UG Degree by HEI'!D39</f>
        <v>105</v>
      </c>
    </row>
    <row r="40" spans="1:6">
      <c r="A40" t="s">
        <v>40</v>
      </c>
      <c r="B40" s="1">
        <v>302</v>
      </c>
      <c r="C40" s="1">
        <f>VLOOKUP(A40,'[2]Total UG Degree by HEI'!$A:$D,4,FALSE)</f>
        <v>265</v>
      </c>
      <c r="D40">
        <f>VLOOKUP(A40,'[3]Total UG Degree by HEI'!$A:$D,4,FALSE)</f>
        <v>288</v>
      </c>
      <c r="E40">
        <f>IFERROR(VLOOKUP(A40,Sheet1!A:B,2,FALSE),0)</f>
        <v>244</v>
      </c>
      <c r="F40" s="1">
        <f>'[1]Total UG Degree by HEI'!D40</f>
        <v>219</v>
      </c>
    </row>
    <row r="41" spans="1:6">
      <c r="A41" t="s">
        <v>41</v>
      </c>
      <c r="B41" s="1">
        <v>1057</v>
      </c>
      <c r="C41" s="1">
        <f>VLOOKUP(A41,'[2]Total UG Degree by HEI'!$A:$D,4,FALSE)</f>
        <v>1096</v>
      </c>
      <c r="D41">
        <f>VLOOKUP(A41,'[3]Total UG Degree by HEI'!$A:$D,4,FALSE)</f>
        <v>1075</v>
      </c>
      <c r="E41">
        <f>IFERROR(VLOOKUP(A41,Sheet1!A:B,2,FALSE),0)</f>
        <v>937</v>
      </c>
      <c r="F41" s="1">
        <f>'[1]Total UG Degree by HEI'!D41</f>
        <v>1073</v>
      </c>
    </row>
    <row r="42" spans="1:6">
      <c r="A42" t="s">
        <v>42</v>
      </c>
      <c r="B42" s="1">
        <v>299</v>
      </c>
      <c r="C42" s="1">
        <f>VLOOKUP(A42,'[2]Total UG Degree by HEI'!$A:$D,4,FALSE)</f>
        <v>329</v>
      </c>
      <c r="D42">
        <f>VLOOKUP(A42,'[3]Total UG Degree by HEI'!$A:$D,4,FALSE)</f>
        <v>383</v>
      </c>
      <c r="E42">
        <f>IFERROR(VLOOKUP(A42,Sheet1!A:B,2,FALSE),0)</f>
        <v>375</v>
      </c>
      <c r="F42" s="1">
        <f>'[1]Total UG Degree by HEI'!D42</f>
        <v>381</v>
      </c>
    </row>
    <row r="43" spans="1:6">
      <c r="A43" t="s">
        <v>43</v>
      </c>
      <c r="B43" s="1">
        <v>1386</v>
      </c>
      <c r="C43" s="1">
        <f>VLOOKUP(A43,'[2]Total UG Degree by HEI'!$A:$D,4,FALSE)</f>
        <v>1406</v>
      </c>
      <c r="D43">
        <f>VLOOKUP(A43,'[3]Total UG Degree by HEI'!$A:$D,4,FALSE)</f>
        <v>1364</v>
      </c>
      <c r="E43">
        <f>IFERROR(VLOOKUP(A43,Sheet1!A:B,2,FALSE),0)</f>
        <v>1465</v>
      </c>
      <c r="F43" s="1">
        <f>'[1]Total UG Degree by HEI'!D43</f>
        <v>1627</v>
      </c>
    </row>
    <row r="44" spans="1:6" ht="14.25" customHeight="1">
      <c r="A44" t="s">
        <v>44</v>
      </c>
      <c r="B44" s="1">
        <v>310</v>
      </c>
      <c r="C44" s="1">
        <f>VLOOKUP(A44,'[2]Total UG Degree by HEI'!$A:$D,4,FALSE)</f>
        <v>473</v>
      </c>
      <c r="D44">
        <f>VLOOKUP(A44,'[3]Total UG Degree by HEI'!$A:$D,4,FALSE)</f>
        <v>500</v>
      </c>
      <c r="E44">
        <f>IFERROR(VLOOKUP(A44,Sheet1!A:B,2,FALSE),0)</f>
        <v>475</v>
      </c>
      <c r="F44" s="1">
        <f>'[1]Total UG Degree by HEI'!D44</f>
        <v>508</v>
      </c>
    </row>
    <row r="45" spans="1:6">
      <c r="A45" t="s">
        <v>45</v>
      </c>
      <c r="B45" s="1">
        <v>323</v>
      </c>
      <c r="C45" s="1">
        <f>VLOOKUP(A45,'[2]Total UG Degree by HEI'!$A:$D,4,FALSE)</f>
        <v>308</v>
      </c>
      <c r="D45">
        <f>VLOOKUP(A45,'[3]Total UG Degree by HEI'!$A:$D,4,FALSE)</f>
        <v>325</v>
      </c>
      <c r="E45">
        <f>IFERROR(VLOOKUP(A45,Sheet1!A:B,2,FALSE),0)</f>
        <v>271</v>
      </c>
      <c r="F45" s="1">
        <f>'[1]Total UG Degree by HEI'!D45</f>
        <v>223</v>
      </c>
    </row>
    <row r="46" spans="1:6">
      <c r="A46" t="s">
        <v>46</v>
      </c>
      <c r="B46" s="1">
        <v>80</v>
      </c>
      <c r="C46" s="1">
        <f>VLOOKUP(A46,'[2]Total UG Degree by HEI'!$A:$D,4,FALSE)</f>
        <v>133</v>
      </c>
      <c r="D46">
        <f>VLOOKUP(A46,'[3]Total UG Degree by HEI'!$A:$D,4,FALSE)</f>
        <v>210</v>
      </c>
      <c r="E46">
        <f>IFERROR(VLOOKUP(A46,Sheet1!A:B,2,FALSE),0)</f>
        <v>256</v>
      </c>
      <c r="F46" s="1">
        <f>'[1]Total UG Degree by HEI'!D46</f>
        <v>287</v>
      </c>
    </row>
    <row r="47" spans="1:6">
      <c r="A47" t="s">
        <v>47</v>
      </c>
      <c r="B47" s="1">
        <f>SUM(B2:B46)</f>
        <v>16497</v>
      </c>
      <c r="C47" s="1">
        <f>'[2]Total UG Degree by HEI'!$D$48</f>
        <v>17866</v>
      </c>
      <c r="D47" s="1">
        <f>'[3]Total UG Degree by HEI'!$D$49</f>
        <v>18185</v>
      </c>
      <c r="E47" s="1">
        <f>SUM(E2:E46)</f>
        <v>17151</v>
      </c>
      <c r="F47" s="1">
        <f>SUM(F2:F46)</f>
        <v>17976</v>
      </c>
    </row>
    <row r="48" spans="1:6">
      <c r="A48" t="s">
        <v>48</v>
      </c>
    </row>
  </sheetData>
  <sortState xmlns:xlrd2="http://schemas.microsoft.com/office/spreadsheetml/2017/richdata2" ref="A2:B46">
    <sortCondition ref="A2:A46"/>
  </sortState>
  <conditionalFormatting sqref="A5">
    <cfRule type="duplicateValues" dxfId="33" priority="7"/>
  </conditionalFormatting>
  <conditionalFormatting sqref="A8">
    <cfRule type="duplicateValues" dxfId="32" priority="5"/>
  </conditionalFormatting>
  <conditionalFormatting sqref="A14:A16">
    <cfRule type="duplicateValues" dxfId="31" priority="6"/>
  </conditionalFormatting>
  <conditionalFormatting sqref="A22">
    <cfRule type="duplicateValues" dxfId="30" priority="1"/>
  </conditionalFormatting>
  <conditionalFormatting sqref="A28:A30">
    <cfRule type="duplicateValues" dxfId="29" priority="10"/>
  </conditionalFormatting>
  <conditionalFormatting sqref="A33">
    <cfRule type="duplicateValues" dxfId="28" priority="11"/>
  </conditionalFormatting>
  <conditionalFormatting sqref="A44">
    <cfRule type="duplicateValues" dxfId="27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topLeftCell="A19" workbookViewId="0">
      <selection activeCell="J11" sqref="J11"/>
    </sheetView>
  </sheetViews>
  <sheetFormatPr defaultRowHeight="15"/>
  <cols>
    <col min="1" max="1" width="67.42578125" bestFit="1" customWidth="1"/>
    <col min="5" max="5" width="9.5703125" bestFit="1" customWidth="1"/>
  </cols>
  <sheetData>
    <row r="1" spans="1:6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>
      <c r="A2" s="2" t="s">
        <v>1</v>
      </c>
      <c r="B2" s="1">
        <v>10</v>
      </c>
      <c r="C2" s="1">
        <f>VLOOKUP(A2,'[2]Total UG Degree by HEI'!$A:$G,7,FALSE)</f>
        <v>12</v>
      </c>
      <c r="D2" s="1">
        <f>VLOOKUP(A2,'[3]Total UG Degree by HEI'!$A:$G,7,FALSE)</f>
        <v>10</v>
      </c>
      <c r="E2" s="6">
        <f>IFERROR(VLOOKUP(A2,Sheet2!A:B,2,FALSE),0)</f>
        <v>8</v>
      </c>
      <c r="F2" s="6">
        <f>'[1]Total UG Degree by HEI'!G2</f>
        <v>10</v>
      </c>
    </row>
    <row r="3" spans="1:6">
      <c r="A3" t="s">
        <v>2</v>
      </c>
      <c r="B3" s="10" t="s">
        <v>3</v>
      </c>
      <c r="C3" s="1">
        <f>VLOOKUP(A3,'[2]Total UG Degree by HEI'!$A:$G,7,FALSE)</f>
        <v>116</v>
      </c>
      <c r="D3" s="1">
        <f>VLOOKUP(A3,'[3]Total UG Degree by HEI'!$A:$G,7,FALSE)</f>
        <v>133</v>
      </c>
      <c r="E3" s="6">
        <f>IFERROR(VLOOKUP(A3,Sheet2!A:B,2,FALSE),0)</f>
        <v>141</v>
      </c>
      <c r="F3" s="6">
        <f>'[1]Total UG Degree by HEI'!G3</f>
        <v>176</v>
      </c>
    </row>
    <row r="4" spans="1:6">
      <c r="A4" s="2" t="s">
        <v>4</v>
      </c>
      <c r="B4" s="1">
        <v>138</v>
      </c>
      <c r="C4" s="1">
        <f>VLOOKUP(A4,'[2]Total UG Degree by HEI'!$A:$G,7,FALSE)</f>
        <v>139</v>
      </c>
      <c r="D4" s="1">
        <f>VLOOKUP(A4,'[3]Total UG Degree by HEI'!$A:$G,7,FALSE)</f>
        <v>166</v>
      </c>
      <c r="E4" s="6">
        <f>IFERROR(VLOOKUP(A4,Sheet2!A:B,2,FALSE),0)</f>
        <v>185</v>
      </c>
      <c r="F4" s="6">
        <f>'[1]Total UG Degree by HEI'!G4</f>
        <v>168</v>
      </c>
    </row>
    <row r="5" spans="1:6">
      <c r="A5" t="s">
        <v>5</v>
      </c>
      <c r="B5" s="1">
        <v>1</v>
      </c>
      <c r="C5" s="1">
        <f>VLOOKUP(A5,'[2]Total UG Degree by HEI'!$A:$G,7,FALSE)</f>
        <v>1</v>
      </c>
      <c r="D5" s="1">
        <f>VLOOKUP(A5,'[3]Total UG Degree by HEI'!$A:$G,7,FALSE)</f>
        <v>1</v>
      </c>
      <c r="E5" s="6">
        <f>IFERROR(VLOOKUP(A5,Sheet2!A:B,2,FALSE),0)</f>
        <v>8</v>
      </c>
      <c r="F5" s="6">
        <f>'[1]Total UG Degree by HEI'!G5</f>
        <v>6</v>
      </c>
    </row>
    <row r="6" spans="1:6">
      <c r="A6" t="s">
        <v>6</v>
      </c>
      <c r="B6" s="1">
        <v>142</v>
      </c>
      <c r="C6" s="1">
        <f>VLOOKUP(A6,'[2]Total UG Degree by HEI'!$A:$G,7,FALSE)</f>
        <v>110</v>
      </c>
      <c r="D6" s="1">
        <f>VLOOKUP(A6,'[3]Total UG Degree by HEI'!$A:$G,7,FALSE)</f>
        <v>113</v>
      </c>
      <c r="E6" s="6">
        <f>IFERROR(VLOOKUP(A6,Sheet2!A:B,2,FALSE),0)</f>
        <v>100</v>
      </c>
      <c r="F6" s="6">
        <f>'[1]Total UG Degree by HEI'!G6</f>
        <v>91</v>
      </c>
    </row>
    <row r="7" spans="1:6">
      <c r="A7" t="s">
        <v>7</v>
      </c>
      <c r="B7" s="1">
        <v>67</v>
      </c>
      <c r="C7" s="1">
        <f>VLOOKUP(A7,'[2]Total UG Degree by HEI'!$A:$G,7,FALSE)</f>
        <v>123</v>
      </c>
      <c r="D7" s="1">
        <f>VLOOKUP(A7,'[3]Total UG Degree by HEI'!$A:$G,7,FALSE)</f>
        <v>121</v>
      </c>
      <c r="E7" s="6">
        <f>IFERROR(VLOOKUP(A7,Sheet2!A:B,2,FALSE),0)</f>
        <v>126</v>
      </c>
      <c r="F7" s="6">
        <f>'[1]Total UG Degree by HEI'!G7</f>
        <v>126</v>
      </c>
    </row>
    <row r="8" spans="1:6">
      <c r="A8" t="s">
        <v>8</v>
      </c>
      <c r="B8" s="1">
        <v>267</v>
      </c>
      <c r="C8" s="1">
        <f>VLOOKUP(A8,'[2]Total UG Degree by HEI'!$A:$G,7,FALSE)</f>
        <v>252</v>
      </c>
      <c r="D8" s="1">
        <f>VLOOKUP(A8,'[3]Total UG Degree by HEI'!$A:$G,7,FALSE)</f>
        <v>269</v>
      </c>
      <c r="E8" s="6">
        <f>IFERROR(VLOOKUP(A8,Sheet2!A:B,2,FALSE),0)</f>
        <v>310</v>
      </c>
      <c r="F8" s="6">
        <f>'[1]Total UG Degree by HEI'!G8</f>
        <v>291</v>
      </c>
    </row>
    <row r="9" spans="1:6">
      <c r="A9" t="s">
        <v>9</v>
      </c>
      <c r="B9" s="1">
        <v>34</v>
      </c>
      <c r="C9" s="1">
        <f>VLOOKUP(A9,'[2]Total UG Degree by HEI'!$A:$G,7,FALSE)</f>
        <v>53</v>
      </c>
      <c r="D9" s="1">
        <f>VLOOKUP(A9,'[3]Total UG Degree by HEI'!$A:$G,7,FALSE)</f>
        <v>49</v>
      </c>
      <c r="E9" s="6">
        <f>IFERROR(VLOOKUP(A9,Sheet2!A:B,2,FALSE),0)</f>
        <v>0</v>
      </c>
      <c r="F9" s="6">
        <f>'[1]Total UG Degree by HEI'!G9</f>
        <v>42</v>
      </c>
    </row>
    <row r="10" spans="1:6">
      <c r="A10" t="s">
        <v>10</v>
      </c>
      <c r="B10" s="1">
        <v>24</v>
      </c>
      <c r="C10" s="1">
        <f>VLOOKUP(A10,'[2]Total UG Degree by HEI'!$A:$G,7,FALSE)</f>
        <v>17</v>
      </c>
      <c r="D10" s="1">
        <f>VLOOKUP(A10,'[3]Total UG Degree by HEI'!$A:$G,7,FALSE)</f>
        <v>0</v>
      </c>
      <c r="E10" s="6">
        <f>IFERROR(VLOOKUP(A10,Sheet2!A:B,2,FALSE),0)</f>
        <v>11</v>
      </c>
      <c r="F10" s="6">
        <f>'[1]Total UG Degree by HEI'!G10</f>
        <v>10</v>
      </c>
    </row>
    <row r="11" spans="1:6">
      <c r="A11" t="s">
        <v>11</v>
      </c>
      <c r="B11" s="1">
        <v>194</v>
      </c>
      <c r="C11" s="1">
        <f>VLOOKUP(A11,'[2]Total UG Degree by HEI'!$A:$G,7,FALSE)</f>
        <v>188</v>
      </c>
      <c r="D11" s="1">
        <f>VLOOKUP(A11,'[3]Total UG Degree by HEI'!$A:$G,7,FALSE)</f>
        <v>202</v>
      </c>
      <c r="E11" s="6">
        <f>IFERROR(VLOOKUP(A11,Sheet2!A:B,2,FALSE),0)</f>
        <v>219</v>
      </c>
      <c r="F11" s="6">
        <f>'[1]Total UG Degree by HEI'!G11</f>
        <v>207</v>
      </c>
    </row>
    <row r="12" spans="1:6">
      <c r="A12" t="s">
        <v>12</v>
      </c>
      <c r="B12" s="1">
        <v>145</v>
      </c>
      <c r="C12" s="1">
        <f>VLOOKUP(A12,'[2]Total UG Degree by HEI'!$A:$G,7,FALSE)</f>
        <v>146</v>
      </c>
      <c r="D12" s="1">
        <f>VLOOKUP(A12,'[3]Total UG Degree by HEI'!$A:$G,7,FALSE)</f>
        <v>163</v>
      </c>
      <c r="E12" s="6">
        <f>IFERROR(VLOOKUP(A12,Sheet2!A:B,2,FALSE),0)</f>
        <v>163</v>
      </c>
      <c r="F12" s="6">
        <f>'[1]Total UG Degree by HEI'!G12</f>
        <v>283</v>
      </c>
    </row>
    <row r="13" spans="1:6">
      <c r="A13" t="s">
        <v>13</v>
      </c>
      <c r="B13" s="1">
        <v>67</v>
      </c>
      <c r="C13" s="1">
        <f>VLOOKUP(A13,'[2]Total UG Degree by HEI'!$A:$G,7,FALSE)</f>
        <v>61</v>
      </c>
      <c r="D13" s="1">
        <f>VLOOKUP(A13,'[3]Total UG Degree by HEI'!$A:$G,7,FALSE)</f>
        <v>65</v>
      </c>
      <c r="E13" s="6">
        <f>IFERROR(VLOOKUP(A13,Sheet2!A:B,2,FALSE),0)</f>
        <v>60</v>
      </c>
      <c r="F13" s="6">
        <f>'[1]Total UG Degree by HEI'!G13</f>
        <v>65</v>
      </c>
    </row>
    <row r="14" spans="1:6">
      <c r="A14" t="s">
        <v>14</v>
      </c>
      <c r="B14" s="1">
        <v>180</v>
      </c>
      <c r="C14" s="1">
        <f>VLOOKUP(A14,'[2]Total UG Degree by HEI'!$A:$G,7,FALSE)</f>
        <v>213</v>
      </c>
      <c r="D14" s="1">
        <f>VLOOKUP(A14,'[3]Total UG Degree by HEI'!$A:$G,7,FALSE)</f>
        <v>222</v>
      </c>
      <c r="E14" s="6">
        <f>IFERROR(VLOOKUP(A14,Sheet2!A:B,2,FALSE),0)</f>
        <v>175</v>
      </c>
      <c r="F14" s="6">
        <f>'[1]Total UG Degree by HEI'!G14</f>
        <v>193</v>
      </c>
    </row>
    <row r="15" spans="1:6">
      <c r="A15" s="9" t="s">
        <v>15</v>
      </c>
      <c r="B15" s="10" t="s">
        <v>3</v>
      </c>
      <c r="C15" s="10" t="s">
        <v>3</v>
      </c>
      <c r="D15" s="10" t="s">
        <v>3</v>
      </c>
      <c r="E15" s="10" t="s">
        <v>3</v>
      </c>
      <c r="F15" s="10" t="s">
        <v>3</v>
      </c>
    </row>
    <row r="16" spans="1:6">
      <c r="A16" s="9" t="s">
        <v>16</v>
      </c>
      <c r="B16" s="1">
        <v>24</v>
      </c>
      <c r="C16" s="1">
        <v>50</v>
      </c>
      <c r="D16" s="1">
        <v>31</v>
      </c>
      <c r="E16" s="6">
        <v>32</v>
      </c>
      <c r="F16" s="6">
        <f>'[1]Total UG Degree by HEI'!G16</f>
        <v>32</v>
      </c>
    </row>
    <row r="17" spans="1:6">
      <c r="A17" t="s">
        <v>17</v>
      </c>
      <c r="B17" s="1">
        <v>67</v>
      </c>
      <c r="C17" s="1">
        <f>VLOOKUP(A17,'[2]Total UG Degree by HEI'!$A:$G,7,FALSE)</f>
        <v>0</v>
      </c>
      <c r="D17" s="1">
        <f>VLOOKUP(A17,'[3]Total UG Degree by HEI'!$A:$G,7,FALSE)</f>
        <v>50</v>
      </c>
      <c r="E17" s="6">
        <f>IFERROR(VLOOKUP(A17,Sheet2!A:B,2,FALSE),0)</f>
        <v>12</v>
      </c>
      <c r="F17" s="10" t="s">
        <v>3</v>
      </c>
    </row>
    <row r="18" spans="1:6">
      <c r="A18" s="9" t="s">
        <v>18</v>
      </c>
      <c r="B18" s="10" t="s">
        <v>3</v>
      </c>
      <c r="C18" s="10" t="s">
        <v>3</v>
      </c>
      <c r="D18" s="10" t="s">
        <v>3</v>
      </c>
      <c r="E18" s="10" t="s">
        <v>3</v>
      </c>
      <c r="F18" s="6">
        <f>'[1]Total UG Degree by HEI'!G18</f>
        <v>3</v>
      </c>
    </row>
    <row r="19" spans="1:6">
      <c r="A19" s="9" t="s">
        <v>19</v>
      </c>
      <c r="B19" s="1">
        <v>130</v>
      </c>
      <c r="C19" s="1">
        <v>189</v>
      </c>
      <c r="D19" s="1">
        <v>188</v>
      </c>
      <c r="E19" s="6">
        <v>184</v>
      </c>
      <c r="F19" s="6">
        <f>'[1]Total UG Degree by HEI'!G19</f>
        <v>184</v>
      </c>
    </row>
    <row r="20" spans="1:6">
      <c r="A20" t="s">
        <v>20</v>
      </c>
      <c r="B20" s="1">
        <v>8</v>
      </c>
      <c r="C20" s="1">
        <f>VLOOKUP(A20,'[2]Total UG Degree by HEI'!$A:$G,7,FALSE)</f>
        <v>17</v>
      </c>
      <c r="D20" s="1">
        <f>VLOOKUP(A20,'[3]Total UG Degree by HEI'!$A:$G,7,FALSE)</f>
        <v>10</v>
      </c>
      <c r="E20" s="6">
        <f>IFERROR(VLOOKUP(A20,Sheet2!A:B,2,FALSE),0)</f>
        <v>6</v>
      </c>
      <c r="F20" s="6">
        <f>'[1]Total UG Degree by HEI'!G20</f>
        <v>12</v>
      </c>
    </row>
    <row r="21" spans="1:6">
      <c r="A21" t="s">
        <v>21</v>
      </c>
      <c r="B21" s="1">
        <v>45</v>
      </c>
      <c r="C21" s="1">
        <f>VLOOKUP(A21,'[2]Total UG Degree by HEI'!$A:$G,7,FALSE)</f>
        <v>48</v>
      </c>
      <c r="D21" s="1">
        <f>VLOOKUP(A21,'[3]Total UG Degree by HEI'!$A:$G,7,FALSE)</f>
        <v>55</v>
      </c>
      <c r="E21" s="6">
        <f>IFERROR(VLOOKUP(A21,Sheet2!A:B,2,FALSE),0)</f>
        <v>69</v>
      </c>
      <c r="F21" s="6">
        <f>'[1]Total UG Degree by HEI'!G21</f>
        <v>78</v>
      </c>
    </row>
    <row r="22" spans="1:6">
      <c r="A22" t="s">
        <v>22</v>
      </c>
      <c r="B22" s="1">
        <v>10</v>
      </c>
      <c r="C22" s="1">
        <f>VLOOKUP(A22,'[2]Total UG Degree by HEI'!$A:$G,7,FALSE)</f>
        <v>14</v>
      </c>
      <c r="D22" s="1">
        <f>VLOOKUP(A22,'[3]Total UG Degree by HEI'!$A:$G,7,FALSE)</f>
        <v>11</v>
      </c>
      <c r="E22" s="6">
        <f>IFERROR(VLOOKUP(A22,Sheet2!A:B,2,FALSE),0)</f>
        <v>5</v>
      </c>
      <c r="F22" s="6">
        <f>'[1]Total UG Degree by HEI'!G22</f>
        <v>7</v>
      </c>
    </row>
    <row r="23" spans="1:6">
      <c r="A23" t="s">
        <v>23</v>
      </c>
      <c r="B23" s="1">
        <v>0</v>
      </c>
      <c r="C23" s="1">
        <f>VLOOKUP(A23,'[2]Total UG Degree by HEI'!$A:$G,7,FALSE)</f>
        <v>0</v>
      </c>
      <c r="D23" s="1">
        <f>VLOOKUP(A23,'[3]Total UG Degree by HEI'!$A:$G,7,FALSE)</f>
        <v>1</v>
      </c>
      <c r="E23" s="6">
        <f>IFERROR(VLOOKUP(A23,Sheet2!A:B,2,FALSE),0)</f>
        <v>0</v>
      </c>
      <c r="F23" s="6">
        <f>'[1]Total UG Degree by HEI'!G23</f>
        <v>3</v>
      </c>
    </row>
    <row r="24" spans="1:6">
      <c r="A24" t="s">
        <v>24</v>
      </c>
      <c r="B24" s="1">
        <v>6</v>
      </c>
      <c r="C24" s="1">
        <f>VLOOKUP(A24,'[2]Total UG Degree by HEI'!$A:$G,7,FALSE)</f>
        <v>31</v>
      </c>
      <c r="D24" s="1">
        <f>VLOOKUP(A24,'[3]Total UG Degree by HEI'!$A:$G,7,FALSE)</f>
        <v>8</v>
      </c>
      <c r="E24" s="6">
        <f>IFERROR(VLOOKUP(A24,Sheet2!A:B,2,FALSE),0)</f>
        <v>10</v>
      </c>
      <c r="F24" s="6">
        <f>'[1]Total UG Degree by HEI'!G24</f>
        <v>10</v>
      </c>
    </row>
    <row r="25" spans="1:6">
      <c r="A25" t="s">
        <v>25</v>
      </c>
      <c r="B25" s="1">
        <v>1</v>
      </c>
      <c r="C25" s="1">
        <f>VLOOKUP(A25,'[2]Total UG Degree by HEI'!$A:$G,7,FALSE)</f>
        <v>2</v>
      </c>
      <c r="D25" s="1">
        <f>VLOOKUP(A25,'[3]Total UG Degree by HEI'!$A:$G,7,FALSE)</f>
        <v>3</v>
      </c>
      <c r="E25" s="6">
        <f>IFERROR(VLOOKUP(A25,Sheet2!A:B,2,FALSE),0)</f>
        <v>3</v>
      </c>
      <c r="F25" s="6">
        <f>'[1]Total UG Degree by HEI'!G25</f>
        <v>0</v>
      </c>
    </row>
    <row r="26" spans="1:6">
      <c r="A26" t="s">
        <v>26</v>
      </c>
      <c r="B26" s="10" t="s">
        <v>3</v>
      </c>
      <c r="C26" s="1">
        <f>VLOOKUP(A26,'[2]Total UG Degree by HEI'!$A:$G,7,FALSE)</f>
        <v>0</v>
      </c>
      <c r="D26" s="1">
        <f>VLOOKUP(A26,'[3]Total UG Degree by HEI'!$A:$G,7,FALSE)</f>
        <v>0</v>
      </c>
      <c r="E26" s="10" t="s">
        <v>3</v>
      </c>
      <c r="F26" s="6">
        <f>'[1]Total UG Degree by HEI'!G26</f>
        <v>2</v>
      </c>
    </row>
    <row r="27" spans="1:6">
      <c r="A27" t="s">
        <v>27</v>
      </c>
      <c r="B27" s="1">
        <v>108</v>
      </c>
      <c r="C27" s="1">
        <f>VLOOKUP(A27,'[2]Total UG Degree by HEI'!$A:$G,7,FALSE)</f>
        <v>101</v>
      </c>
      <c r="D27" s="1">
        <f>VLOOKUP(A27,'[3]Total UG Degree by HEI'!$A:$G,7,FALSE)</f>
        <v>106</v>
      </c>
      <c r="E27" s="6">
        <f>IFERROR(VLOOKUP(A27,Sheet2!A:B,2,FALSE),0)</f>
        <v>87</v>
      </c>
      <c r="F27" s="6">
        <f>'[1]Total UG Degree by HEI'!G27</f>
        <v>76</v>
      </c>
    </row>
    <row r="28" spans="1:6">
      <c r="A28" t="s">
        <v>28</v>
      </c>
      <c r="B28" s="1">
        <v>189</v>
      </c>
      <c r="C28" s="1">
        <f>VLOOKUP(A28,'[2]Total UG Degree by HEI'!$A:$G,7,FALSE)</f>
        <v>193</v>
      </c>
      <c r="D28" s="1">
        <f>VLOOKUP(A28,'[3]Total UG Degree by HEI'!$A:$G,7,FALSE)</f>
        <v>165</v>
      </c>
      <c r="E28" s="6">
        <f>IFERROR(VLOOKUP(A28,Sheet2!A:B,2,FALSE),0)</f>
        <v>176</v>
      </c>
      <c r="F28" s="6">
        <f>'[1]Total UG Degree by HEI'!G28</f>
        <v>191</v>
      </c>
    </row>
    <row r="29" spans="1:6">
      <c r="A29" t="s">
        <v>29</v>
      </c>
      <c r="B29" s="1">
        <v>211</v>
      </c>
      <c r="C29" s="1">
        <f>VLOOKUP(A29,'[2]Total UG Degree by HEI'!$A:$G,7,FALSE)</f>
        <v>242</v>
      </c>
      <c r="D29" s="1">
        <f>VLOOKUP(A29,'[3]Total UG Degree by HEI'!$A:$G,7,FALSE)</f>
        <v>262</v>
      </c>
      <c r="E29" s="6">
        <f>IFERROR(VLOOKUP(A29,Sheet2!A:B,2,FALSE),0)</f>
        <v>201</v>
      </c>
      <c r="F29" s="6">
        <f>'[1]Total UG Degree by HEI'!G29</f>
        <v>272</v>
      </c>
    </row>
    <row r="30" spans="1:6">
      <c r="A30" t="s">
        <v>30</v>
      </c>
      <c r="B30" s="1">
        <v>28</v>
      </c>
      <c r="C30" s="1">
        <f>VLOOKUP(A30,'[2]Total UG Degree by HEI'!$A:$G,7,FALSE)</f>
        <v>38</v>
      </c>
      <c r="D30" s="1">
        <f>VLOOKUP(A30,'[3]Total UG Degree by HEI'!$A:$G,7,FALSE)</f>
        <v>47</v>
      </c>
      <c r="E30" s="6">
        <f>IFERROR(VLOOKUP(A30,Sheet2!A:B,2,FALSE),0)</f>
        <v>48</v>
      </c>
      <c r="F30" s="6">
        <f>'[1]Total UG Degree by HEI'!G30</f>
        <v>51</v>
      </c>
    </row>
    <row r="31" spans="1:6">
      <c r="A31" s="2" t="s">
        <v>31</v>
      </c>
      <c r="B31" s="1">
        <v>145</v>
      </c>
      <c r="C31" s="1">
        <f>VLOOKUP(A31,'[2]Total UG Degree by HEI'!$A:$G,7,FALSE)</f>
        <v>153</v>
      </c>
      <c r="D31" s="1">
        <f>VLOOKUP(A31,'[3]Total UG Degree by HEI'!$A:$G,7,FALSE)</f>
        <v>180</v>
      </c>
      <c r="E31" s="6">
        <f>IFERROR(VLOOKUP(A31,Sheet2!A:B,2,FALSE),0)</f>
        <v>171</v>
      </c>
      <c r="F31" s="6">
        <f>'[1]Total UG Degree by HEI'!G31</f>
        <v>195</v>
      </c>
    </row>
    <row r="32" spans="1:6">
      <c r="A32" t="s">
        <v>32</v>
      </c>
      <c r="B32" s="1">
        <v>93</v>
      </c>
      <c r="C32" s="1">
        <f>VLOOKUP(A32,'[2]Total UG Degree by HEI'!$A:$G,7,FALSE)</f>
        <v>102</v>
      </c>
      <c r="D32" s="1">
        <f>VLOOKUP(A32,'[3]Total UG Degree by HEI'!$A:$G,7,FALSE)</f>
        <v>93</v>
      </c>
      <c r="E32" s="10" t="s">
        <v>3</v>
      </c>
      <c r="F32" s="6">
        <f>'[1]Total UG Degree by HEI'!G32</f>
        <v>81</v>
      </c>
    </row>
    <row r="33" spans="1:6">
      <c r="A33" t="s">
        <v>33</v>
      </c>
      <c r="B33" s="1">
        <v>48</v>
      </c>
      <c r="C33" s="1">
        <f>VLOOKUP(A33,'[2]Total UG Degree by HEI'!$A:$G,7,FALSE)</f>
        <v>52</v>
      </c>
      <c r="D33" s="1">
        <f>VLOOKUP(A33,'[3]Total UG Degree by HEI'!$A:$G,7,FALSE)</f>
        <v>64</v>
      </c>
      <c r="E33" s="6">
        <f>IFERROR(VLOOKUP(A33,Sheet2!A:B,2,FALSE),0)</f>
        <v>60</v>
      </c>
      <c r="F33" s="6">
        <f>'[1]Total UG Degree by HEI'!G33</f>
        <v>64</v>
      </c>
    </row>
    <row r="34" spans="1:6">
      <c r="A34" t="s">
        <v>34</v>
      </c>
      <c r="B34" s="1">
        <v>56</v>
      </c>
      <c r="C34" s="1">
        <f>VLOOKUP(A34,'[2]Total UG Degree by HEI'!$A:$G,7,FALSE)</f>
        <v>77</v>
      </c>
      <c r="D34" s="1">
        <f>VLOOKUP(A34,'[3]Total UG Degree by HEI'!$A:$G,7,FALSE)</f>
        <v>65</v>
      </c>
      <c r="E34" s="6">
        <f>IFERROR(VLOOKUP(A34,Sheet2!A:B,2,FALSE),0)</f>
        <v>58</v>
      </c>
      <c r="F34" s="6">
        <f>'[1]Total UG Degree by HEI'!G34</f>
        <v>50</v>
      </c>
    </row>
    <row r="35" spans="1:6">
      <c r="A35" t="s">
        <v>35</v>
      </c>
      <c r="B35" s="1">
        <v>15</v>
      </c>
      <c r="C35" s="1">
        <f>VLOOKUP(A35,'[2]Total UG Degree by HEI'!$A:$G,7,FALSE)</f>
        <v>13</v>
      </c>
      <c r="D35" s="1">
        <f>VLOOKUP(A35,'[3]Total UG Degree by HEI'!$A:$G,7,FALSE)</f>
        <v>45</v>
      </c>
      <c r="E35" s="6">
        <f>IFERROR(VLOOKUP(A35,Sheet2!A:B,2,FALSE),0)</f>
        <v>15</v>
      </c>
      <c r="F35" s="6">
        <f>'[1]Total UG Degree by HEI'!G35</f>
        <v>12</v>
      </c>
    </row>
    <row r="36" spans="1:6">
      <c r="A36" t="s">
        <v>36</v>
      </c>
      <c r="B36" s="1">
        <v>37</v>
      </c>
      <c r="C36" s="1">
        <f>VLOOKUP(A36,'[2]Total UG Degree by HEI'!$A:$G,7,FALSE)</f>
        <v>34</v>
      </c>
      <c r="D36" s="1">
        <f>VLOOKUP(A36,'[3]Total UG Degree by HEI'!$A:$G,7,FALSE)</f>
        <v>35</v>
      </c>
      <c r="E36" s="6">
        <f>IFERROR(VLOOKUP(A36,Sheet2!A:B,2,FALSE),0)</f>
        <v>45</v>
      </c>
      <c r="F36" s="6">
        <f>'[1]Total UG Degree by HEI'!G36</f>
        <v>47</v>
      </c>
    </row>
    <row r="37" spans="1:6">
      <c r="A37" t="s">
        <v>37</v>
      </c>
      <c r="B37" s="1">
        <v>127</v>
      </c>
      <c r="C37" s="1">
        <f>VLOOKUP(A37,'[2]Total UG Degree by HEI'!$A:$G,7,FALSE)</f>
        <v>116</v>
      </c>
      <c r="D37" s="1">
        <f>VLOOKUP(A37,'[3]Total UG Degree by HEI'!$A:$G,7,FALSE)</f>
        <v>134</v>
      </c>
      <c r="E37" s="6">
        <f>IFERROR(VLOOKUP(A37,Sheet2!A:B,2,FALSE),0)</f>
        <v>156</v>
      </c>
      <c r="F37" s="6">
        <f>'[1]Total UG Degree by HEI'!G37</f>
        <v>157</v>
      </c>
    </row>
    <row r="38" spans="1:6">
      <c r="A38" t="s">
        <v>38</v>
      </c>
      <c r="B38" s="1">
        <v>2</v>
      </c>
      <c r="C38" s="1">
        <f>VLOOKUP(A38,'[2]Total UG Degree by HEI'!$A:$G,7,FALSE)</f>
        <v>3</v>
      </c>
      <c r="D38" s="1">
        <f>VLOOKUP(A38,'[3]Total UG Degree by HEI'!$A:$G,7,FALSE)</f>
        <v>4</v>
      </c>
      <c r="E38" s="6">
        <f>IFERROR(VLOOKUP(A38,Sheet2!A:B,2,FALSE),0)</f>
        <v>9</v>
      </c>
      <c r="F38" s="6">
        <f>'[1]Total UG Degree by HEI'!G38</f>
        <v>9</v>
      </c>
    </row>
    <row r="39" spans="1:6">
      <c r="A39" t="s">
        <v>39</v>
      </c>
      <c r="B39" s="1">
        <v>46</v>
      </c>
      <c r="C39" s="1">
        <f>VLOOKUP(A39,'[2]Total UG Degree by HEI'!$A:$G,7,FALSE)</f>
        <v>30</v>
      </c>
      <c r="D39" s="1">
        <f>VLOOKUP(A39,'[3]Total UG Degree by HEI'!$A:$G,7,FALSE)</f>
        <v>29</v>
      </c>
      <c r="E39" s="6">
        <f>IFERROR(VLOOKUP(A39,Sheet2!A:B,2,FALSE),0)</f>
        <v>23</v>
      </c>
      <c r="F39" s="6">
        <f>'[1]Total UG Degree by HEI'!G39</f>
        <v>20</v>
      </c>
    </row>
    <row r="40" spans="1:6">
      <c r="A40" t="s">
        <v>40</v>
      </c>
      <c r="B40" s="1">
        <v>57</v>
      </c>
      <c r="C40" s="1">
        <f>VLOOKUP(A40,'[2]Total UG Degree by HEI'!$A:$G,7,FALSE)</f>
        <v>42</v>
      </c>
      <c r="D40" s="1">
        <f>VLOOKUP(A40,'[3]Total UG Degree by HEI'!$A:$G,7,FALSE)</f>
        <v>64</v>
      </c>
      <c r="E40" s="6">
        <f>IFERROR(VLOOKUP(A40,Sheet2!A:B,2,FALSE),0)</f>
        <v>55</v>
      </c>
      <c r="F40" s="6">
        <f>'[1]Total UG Degree by HEI'!G40</f>
        <v>43</v>
      </c>
    </row>
    <row r="41" spans="1:6">
      <c r="A41" t="s">
        <v>41</v>
      </c>
      <c r="B41" s="1">
        <v>291</v>
      </c>
      <c r="C41" s="1">
        <f>VLOOKUP(A41,'[2]Total UG Degree by HEI'!$A:$G,7,FALSE)</f>
        <v>327</v>
      </c>
      <c r="D41" s="1">
        <f>VLOOKUP(A41,'[3]Total UG Degree by HEI'!$A:$G,7,FALSE)</f>
        <v>342</v>
      </c>
      <c r="E41" s="6">
        <f>IFERROR(VLOOKUP(A41,Sheet2!A:B,2,FALSE),0)</f>
        <v>365</v>
      </c>
      <c r="F41" s="6">
        <f>'[1]Total UG Degree by HEI'!G41</f>
        <v>427</v>
      </c>
    </row>
    <row r="42" spans="1:6">
      <c r="A42" t="s">
        <v>42</v>
      </c>
      <c r="B42" s="1">
        <v>43</v>
      </c>
      <c r="C42" s="1">
        <f>VLOOKUP(A42,'[2]Total UG Degree by HEI'!$A:$G,7,FALSE)</f>
        <v>67</v>
      </c>
      <c r="D42" s="1">
        <f>VLOOKUP(A42,'[3]Total UG Degree by HEI'!$A:$G,7,FALSE)</f>
        <v>64</v>
      </c>
      <c r="E42" s="6">
        <f>IFERROR(VLOOKUP(A42,Sheet2!A:B,2,FALSE),0)</f>
        <v>65</v>
      </c>
      <c r="F42" s="6">
        <f>'[1]Total UG Degree by HEI'!G42</f>
        <v>93</v>
      </c>
    </row>
    <row r="43" spans="1:6">
      <c r="A43" t="s">
        <v>43</v>
      </c>
      <c r="B43" s="1">
        <v>304</v>
      </c>
      <c r="C43" s="1">
        <f>VLOOKUP(A43,'[2]Total UG Degree by HEI'!$A:$G,7,FALSE)</f>
        <v>401</v>
      </c>
      <c r="D43" s="1">
        <f>VLOOKUP(A43,'[3]Total UG Degree by HEI'!$A:$G,7,FALSE)</f>
        <v>378</v>
      </c>
      <c r="E43" s="6">
        <f>IFERROR(VLOOKUP(A43,Sheet2!A:B,2,FALSE),0)</f>
        <v>440</v>
      </c>
      <c r="F43" s="6">
        <f>'[1]Total UG Degree by HEI'!G43</f>
        <v>494</v>
      </c>
    </row>
    <row r="44" spans="1:6">
      <c r="A44" t="s">
        <v>44</v>
      </c>
      <c r="B44" s="1">
        <v>58</v>
      </c>
      <c r="C44" s="1">
        <f>VLOOKUP(A44,'[2]Total UG Degree by HEI'!$A:$G,7,FALSE)</f>
        <v>98</v>
      </c>
      <c r="D44" s="1">
        <f>VLOOKUP(A44,'[3]Total UG Degree by HEI'!$A:$G,7,FALSE)</f>
        <v>109</v>
      </c>
      <c r="E44" s="6">
        <f>IFERROR(VLOOKUP(A44,Sheet2!A:B,2,FALSE),0)</f>
        <v>109</v>
      </c>
      <c r="F44" s="6">
        <f>'[1]Total UG Degree by HEI'!G44</f>
        <v>122</v>
      </c>
    </row>
    <row r="45" spans="1:6">
      <c r="A45" t="s">
        <v>45</v>
      </c>
      <c r="B45" s="1">
        <v>50</v>
      </c>
      <c r="C45" s="1">
        <f>VLOOKUP(A45,'[2]Total UG Degree by HEI'!$A:$G,7,FALSE)</f>
        <v>51</v>
      </c>
      <c r="D45" s="1">
        <f>VLOOKUP(A45,'[3]Total UG Degree by HEI'!$A:$G,7,FALSE)</f>
        <v>60</v>
      </c>
      <c r="E45" s="6">
        <f>IFERROR(VLOOKUP(A45,Sheet2!A:B,2,FALSE),0)</f>
        <v>40</v>
      </c>
      <c r="F45" s="6">
        <f>'[1]Total UG Degree by HEI'!G45</f>
        <v>47</v>
      </c>
    </row>
    <row r="46" spans="1:6">
      <c r="A46" t="s">
        <v>46</v>
      </c>
      <c r="B46" s="1">
        <v>18</v>
      </c>
      <c r="C46" s="1">
        <f>VLOOKUP(A46,'[2]Total UG Degree by HEI'!$A:$G,7,FALSE)</f>
        <v>24</v>
      </c>
      <c r="D46" s="1">
        <f>VLOOKUP(A46,'[3]Total UG Degree by HEI'!$A:$G,7,FALSE)</f>
        <v>31</v>
      </c>
      <c r="E46" s="6">
        <f>IFERROR(VLOOKUP(A46,Sheet2!A:B,2,FALSE),0)</f>
        <v>49</v>
      </c>
      <c r="F46" s="6">
        <f>'[1]Total UG Degree by HEI'!G46</f>
        <v>41</v>
      </c>
    </row>
    <row r="47" spans="1:6">
      <c r="A47" t="s">
        <v>47</v>
      </c>
      <c r="B47" s="1">
        <f>SUM(B2:B46)</f>
        <v>3486</v>
      </c>
      <c r="C47" s="1">
        <f>'[2]Total UG Degree by HEI'!$G$48</f>
        <v>3946</v>
      </c>
      <c r="D47" s="1">
        <f>'[3]Total UG Degree by HEI'!$G$49</f>
        <v>4148</v>
      </c>
      <c r="E47" s="6">
        <f>SUM(E2:E46)</f>
        <v>3999</v>
      </c>
      <c r="F47" s="6">
        <f>SUM(F2:F46)</f>
        <v>4491</v>
      </c>
    </row>
    <row r="48" spans="1:6">
      <c r="A48" t="s">
        <v>49</v>
      </c>
    </row>
  </sheetData>
  <sortState xmlns:xlrd2="http://schemas.microsoft.com/office/spreadsheetml/2017/richdata2" ref="A2:B46">
    <sortCondition ref="A2:A46"/>
  </sortState>
  <conditionalFormatting sqref="A3">
    <cfRule type="duplicateValues" dxfId="26" priority="8"/>
  </conditionalFormatting>
  <conditionalFormatting sqref="A5">
    <cfRule type="duplicateValues" dxfId="25" priority="7"/>
  </conditionalFormatting>
  <conditionalFormatting sqref="A8">
    <cfRule type="duplicateValues" dxfId="24" priority="6"/>
  </conditionalFormatting>
  <conditionalFormatting sqref="A14:A16">
    <cfRule type="duplicateValues" dxfId="23" priority="3"/>
  </conditionalFormatting>
  <conditionalFormatting sqref="A22">
    <cfRule type="duplicateValues" dxfId="22" priority="1"/>
  </conditionalFormatting>
  <conditionalFormatting sqref="A26">
    <cfRule type="duplicateValues" dxfId="21" priority="9"/>
  </conditionalFormatting>
  <conditionalFormatting sqref="A28:A30">
    <cfRule type="duplicateValues" dxfId="20" priority="5"/>
  </conditionalFormatting>
  <conditionalFormatting sqref="A33">
    <cfRule type="duplicateValues" dxfId="19" priority="12"/>
  </conditionalFormatting>
  <conditionalFormatting sqref="A44">
    <cfRule type="duplicateValues" dxfId="18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A48B0-9740-4A25-89ED-B737DEEA97B6}">
  <dimension ref="A3:B44"/>
  <sheetViews>
    <sheetView topLeftCell="A32" workbookViewId="0">
      <selection activeCell="A46" sqref="A46"/>
    </sheetView>
  </sheetViews>
  <sheetFormatPr defaultRowHeight="15"/>
  <cols>
    <col min="1" max="1" width="45" bestFit="1" customWidth="1"/>
    <col min="2" max="2" width="48.42578125" bestFit="1" customWidth="1"/>
  </cols>
  <sheetData>
    <row r="3" spans="1:2">
      <c r="A3" s="8" t="s">
        <v>50</v>
      </c>
      <c r="B3" t="s">
        <v>51</v>
      </c>
    </row>
    <row r="4" spans="1:2">
      <c r="A4" s="3" t="s">
        <v>1</v>
      </c>
      <c r="B4">
        <v>8</v>
      </c>
    </row>
    <row r="5" spans="1:2">
      <c r="A5" s="3" t="s">
        <v>2</v>
      </c>
      <c r="B5">
        <v>141</v>
      </c>
    </row>
    <row r="6" spans="1:2">
      <c r="A6" s="3" t="s">
        <v>4</v>
      </c>
      <c r="B6">
        <v>185</v>
      </c>
    </row>
    <row r="7" spans="1:2">
      <c r="A7" s="3" t="s">
        <v>5</v>
      </c>
      <c r="B7">
        <v>8</v>
      </c>
    </row>
    <row r="8" spans="1:2">
      <c r="A8" s="3" t="s">
        <v>6</v>
      </c>
      <c r="B8">
        <v>100</v>
      </c>
    </row>
    <row r="9" spans="1:2">
      <c r="A9" s="3" t="s">
        <v>7</v>
      </c>
      <c r="B9">
        <v>126</v>
      </c>
    </row>
    <row r="10" spans="1:2">
      <c r="A10" s="3" t="s">
        <v>8</v>
      </c>
      <c r="B10">
        <v>310</v>
      </c>
    </row>
    <row r="11" spans="1:2">
      <c r="A11" s="3" t="s">
        <v>10</v>
      </c>
      <c r="B11">
        <v>11</v>
      </c>
    </row>
    <row r="12" spans="1:2">
      <c r="A12" s="3" t="s">
        <v>11</v>
      </c>
      <c r="B12">
        <v>219</v>
      </c>
    </row>
    <row r="13" spans="1:2">
      <c r="A13" s="3" t="s">
        <v>12</v>
      </c>
      <c r="B13">
        <v>163</v>
      </c>
    </row>
    <row r="14" spans="1:2">
      <c r="A14" s="3" t="s">
        <v>13</v>
      </c>
      <c r="B14">
        <v>60</v>
      </c>
    </row>
    <row r="15" spans="1:2">
      <c r="A15" s="3" t="s">
        <v>14</v>
      </c>
      <c r="B15">
        <v>175</v>
      </c>
    </row>
    <row r="16" spans="1:2">
      <c r="A16" s="3" t="s">
        <v>17</v>
      </c>
      <c r="B16">
        <v>12</v>
      </c>
    </row>
    <row r="17" spans="1:2">
      <c r="A17" s="3" t="s">
        <v>16</v>
      </c>
      <c r="B17">
        <v>32</v>
      </c>
    </row>
    <row r="18" spans="1:2">
      <c r="A18" s="3" t="s">
        <v>20</v>
      </c>
      <c r="B18">
        <v>6</v>
      </c>
    </row>
    <row r="19" spans="1:2">
      <c r="A19" s="3" t="s">
        <v>21</v>
      </c>
      <c r="B19">
        <v>69</v>
      </c>
    </row>
    <row r="20" spans="1:2">
      <c r="A20" s="3" t="s">
        <v>22</v>
      </c>
      <c r="B20">
        <v>5</v>
      </c>
    </row>
    <row r="21" spans="1:2">
      <c r="A21" s="3" t="s">
        <v>24</v>
      </c>
      <c r="B21">
        <v>10</v>
      </c>
    </row>
    <row r="22" spans="1:2">
      <c r="A22" s="3" t="s">
        <v>25</v>
      </c>
      <c r="B22">
        <v>3</v>
      </c>
    </row>
    <row r="23" spans="1:2">
      <c r="A23" s="3" t="s">
        <v>27</v>
      </c>
      <c r="B23">
        <v>87</v>
      </c>
    </row>
    <row r="24" spans="1:2">
      <c r="A24" s="3" t="s">
        <v>28</v>
      </c>
      <c r="B24">
        <v>176</v>
      </c>
    </row>
    <row r="25" spans="1:2">
      <c r="A25" s="3" t="s">
        <v>29</v>
      </c>
      <c r="B25">
        <v>201</v>
      </c>
    </row>
    <row r="26" spans="1:2">
      <c r="A26" s="3" t="s">
        <v>30</v>
      </c>
      <c r="B26">
        <v>48</v>
      </c>
    </row>
    <row r="27" spans="1:2">
      <c r="A27" s="3" t="s">
        <v>31</v>
      </c>
      <c r="B27">
        <v>171</v>
      </c>
    </row>
    <row r="28" spans="1:2">
      <c r="A28" s="3" t="s">
        <v>33</v>
      </c>
      <c r="B28">
        <v>60</v>
      </c>
    </row>
    <row r="29" spans="1:2">
      <c r="A29" s="3" t="s">
        <v>34</v>
      </c>
      <c r="B29">
        <v>58</v>
      </c>
    </row>
    <row r="30" spans="1:2">
      <c r="A30" s="3" t="s">
        <v>35</v>
      </c>
      <c r="B30">
        <v>15</v>
      </c>
    </row>
    <row r="31" spans="1:2">
      <c r="A31" s="3" t="s">
        <v>36</v>
      </c>
      <c r="B31">
        <v>45</v>
      </c>
    </row>
    <row r="32" spans="1:2">
      <c r="A32" s="3" t="s">
        <v>37</v>
      </c>
      <c r="B32">
        <v>156</v>
      </c>
    </row>
    <row r="33" spans="1:2">
      <c r="A33" s="3" t="s">
        <v>38</v>
      </c>
      <c r="B33">
        <v>9</v>
      </c>
    </row>
    <row r="34" spans="1:2">
      <c r="A34" s="3" t="s">
        <v>39</v>
      </c>
      <c r="B34">
        <v>23</v>
      </c>
    </row>
    <row r="35" spans="1:2">
      <c r="A35" s="3" t="s">
        <v>40</v>
      </c>
      <c r="B35">
        <v>55</v>
      </c>
    </row>
    <row r="36" spans="1:2">
      <c r="A36" s="3" t="s">
        <v>41</v>
      </c>
      <c r="B36">
        <v>365</v>
      </c>
    </row>
    <row r="37" spans="1:2">
      <c r="A37" s="3" t="s">
        <v>42</v>
      </c>
      <c r="B37">
        <v>65</v>
      </c>
    </row>
    <row r="38" spans="1:2">
      <c r="A38" s="3" t="s">
        <v>43</v>
      </c>
      <c r="B38">
        <v>440</v>
      </c>
    </row>
    <row r="39" spans="1:2">
      <c r="A39" s="3" t="s">
        <v>44</v>
      </c>
      <c r="B39">
        <v>109</v>
      </c>
    </row>
    <row r="40" spans="1:2">
      <c r="A40" s="3" t="s">
        <v>45</v>
      </c>
      <c r="B40">
        <v>40</v>
      </c>
    </row>
    <row r="41" spans="1:2">
      <c r="A41" s="3" t="s">
        <v>46</v>
      </c>
      <c r="B41">
        <v>49</v>
      </c>
    </row>
    <row r="42" spans="1:2">
      <c r="A42" s="3" t="s">
        <v>52</v>
      </c>
    </row>
    <row r="43" spans="1:2">
      <c r="A43" s="3" t="s">
        <v>53</v>
      </c>
      <c r="B43">
        <v>184</v>
      </c>
    </row>
    <row r="44" spans="1:2">
      <c r="A44" s="3" t="s">
        <v>54</v>
      </c>
      <c r="B44">
        <v>3999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8"/>
  <sheetViews>
    <sheetView topLeftCell="A19" zoomScale="85" zoomScaleNormal="85" workbookViewId="0">
      <selection activeCell="G21" sqref="G21"/>
    </sheetView>
  </sheetViews>
  <sheetFormatPr defaultRowHeight="15"/>
  <cols>
    <col min="1" max="1" width="64.7109375" bestFit="1" customWidth="1"/>
    <col min="2" max="2" width="15" customWidth="1"/>
    <col min="3" max="3" width="10.85546875" customWidth="1"/>
    <col min="13" max="13" width="16.85546875" bestFit="1" customWidth="1"/>
    <col min="14" max="14" width="9" bestFit="1" customWidth="1"/>
  </cols>
  <sheetData>
    <row r="1" spans="1:16">
      <c r="A1" t="s">
        <v>0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</row>
    <row r="2" spans="1:16">
      <c r="A2" s="2" t="s">
        <v>1</v>
      </c>
      <c r="B2" s="1">
        <f>'[1]Total UG Degree by HEI&amp;Disc'!B2</f>
        <v>0</v>
      </c>
      <c r="C2" s="1">
        <f>'[1]Total UG Degree by HEI&amp;Disc'!C2</f>
        <v>0</v>
      </c>
      <c r="D2" s="1">
        <f>'[1]Total UG Degree by HEI&amp;Disc'!D2</f>
        <v>34</v>
      </c>
      <c r="E2" s="1">
        <f>'[1]Total UG Degree by HEI&amp;Disc'!E2</f>
        <v>0</v>
      </c>
      <c r="F2" s="1">
        <f>'[1]Total UG Degree by HEI&amp;Disc'!F2</f>
        <v>26</v>
      </c>
      <c r="G2" s="1">
        <f>'[1]Total UG Degree by HEI&amp;Disc'!G2</f>
        <v>0</v>
      </c>
      <c r="H2" s="1">
        <f>'[1]Total UG Degree by HEI&amp;Disc'!H2</f>
        <v>0</v>
      </c>
      <c r="I2" s="1">
        <f>'[1]Total UG Degree by HEI&amp;Disc'!I2</f>
        <v>0</v>
      </c>
      <c r="J2" s="1">
        <f>'[1]Total UG Degree by HEI&amp;Disc'!J2</f>
        <v>0</v>
      </c>
      <c r="K2" s="1">
        <f>'[1]Total UG Degree by HEI&amp;Disc'!K2</f>
        <v>0</v>
      </c>
      <c r="L2" s="1">
        <f>'[1]Total UG Degree by HEI&amp;Disc'!L2</f>
        <v>32</v>
      </c>
      <c r="M2" s="1">
        <f>'[1]Total UG Degree by HEI&amp;Disc'!M2</f>
        <v>5</v>
      </c>
      <c r="N2" s="1">
        <f>'[1]Total UG Degree by HEI&amp;Disc'!N2</f>
        <v>0</v>
      </c>
      <c r="O2" s="1">
        <f>'[1]Total UG Degree by HEI&amp;Disc'!O2</f>
        <v>0</v>
      </c>
      <c r="P2" s="1">
        <f>SUM(B2:O2)</f>
        <v>97</v>
      </c>
    </row>
    <row r="3" spans="1:16">
      <c r="A3" t="s">
        <v>2</v>
      </c>
      <c r="B3" s="1">
        <f>'[1]Total UG Degree by HEI&amp;Disc'!B3</f>
        <v>35</v>
      </c>
      <c r="C3" s="1">
        <f>'[1]Total UG Degree by HEI&amp;Disc'!C3</f>
        <v>0</v>
      </c>
      <c r="D3" s="1">
        <f>'[1]Total UG Degree by HEI&amp;Disc'!D3</f>
        <v>98</v>
      </c>
      <c r="E3" s="1">
        <f>'[1]Total UG Degree by HEI&amp;Disc'!E3</f>
        <v>84</v>
      </c>
      <c r="F3" s="1">
        <f>'[1]Total UG Degree by HEI&amp;Disc'!F3</f>
        <v>131</v>
      </c>
      <c r="G3" s="1">
        <f>'[1]Total UG Degree by HEI&amp;Disc'!G3</f>
        <v>11</v>
      </c>
      <c r="H3" s="1">
        <f>'[1]Total UG Degree by HEI&amp;Disc'!H3</f>
        <v>61</v>
      </c>
      <c r="I3" s="1">
        <f>'[1]Total UG Degree by HEI&amp;Disc'!I3</f>
        <v>0</v>
      </c>
      <c r="J3" s="1">
        <f>'[1]Total UG Degree by HEI&amp;Disc'!J3</f>
        <v>0</v>
      </c>
      <c r="K3" s="1">
        <f>'[1]Total UG Degree by HEI&amp;Disc'!K3</f>
        <v>0</v>
      </c>
      <c r="L3" s="1">
        <f>'[1]Total UG Degree by HEI&amp;Disc'!L3</f>
        <v>84</v>
      </c>
      <c r="M3" s="1">
        <f>'[1]Total UG Degree by HEI&amp;Disc'!M3</f>
        <v>0</v>
      </c>
      <c r="N3" s="1">
        <f>'[1]Total UG Degree by HEI&amp;Disc'!N3</f>
        <v>117</v>
      </c>
      <c r="O3" s="1">
        <f>'[1]Total UG Degree by HEI&amp;Disc'!O3</f>
        <v>126</v>
      </c>
      <c r="P3" s="1">
        <f t="shared" ref="P3:P47" si="0">SUM(B3:O3)</f>
        <v>747</v>
      </c>
    </row>
    <row r="4" spans="1:16">
      <c r="A4" s="2" t="s">
        <v>4</v>
      </c>
      <c r="B4" s="1">
        <f>'[1]Total UG Degree by HEI&amp;Disc'!B4</f>
        <v>0</v>
      </c>
      <c r="C4" s="1">
        <f>'[1]Total UG Degree by HEI&amp;Disc'!C4</f>
        <v>0</v>
      </c>
      <c r="D4" s="1">
        <f>'[1]Total UG Degree by HEI&amp;Disc'!D4</f>
        <v>113</v>
      </c>
      <c r="E4" s="1">
        <f>'[1]Total UG Degree by HEI&amp;Disc'!E4</f>
        <v>104</v>
      </c>
      <c r="F4" s="1">
        <f>'[1]Total UG Degree by HEI&amp;Disc'!F4</f>
        <v>58</v>
      </c>
      <c r="G4" s="1">
        <f>'[1]Total UG Degree by HEI&amp;Disc'!G4</f>
        <v>0</v>
      </c>
      <c r="H4" s="1">
        <f>'[1]Total UG Degree by HEI&amp;Disc'!H4</f>
        <v>0</v>
      </c>
      <c r="I4" s="1">
        <f>'[1]Total UG Degree by HEI&amp;Disc'!I4</f>
        <v>0</v>
      </c>
      <c r="J4" s="1">
        <f>'[1]Total UG Degree by HEI&amp;Disc'!J4</f>
        <v>55</v>
      </c>
      <c r="K4" s="1">
        <f>'[1]Total UG Degree by HEI&amp;Disc'!K4</f>
        <v>0</v>
      </c>
      <c r="L4" s="1">
        <f>'[1]Total UG Degree by HEI&amp;Disc'!L4</f>
        <v>155</v>
      </c>
      <c r="M4" s="1">
        <f>'[1]Total UG Degree by HEI&amp;Disc'!M4</f>
        <v>0</v>
      </c>
      <c r="N4" s="1">
        <f>'[1]Total UG Degree by HEI&amp;Disc'!N4</f>
        <v>61</v>
      </c>
      <c r="O4" s="1">
        <f>'[1]Total UG Degree by HEI&amp;Disc'!O4</f>
        <v>134</v>
      </c>
      <c r="P4" s="1">
        <f t="shared" si="0"/>
        <v>680</v>
      </c>
    </row>
    <row r="5" spans="1:16">
      <c r="A5" t="s">
        <v>5</v>
      </c>
      <c r="B5" s="1">
        <f>'[1]Total UG Degree by HEI&amp;Disc'!B5</f>
        <v>0</v>
      </c>
      <c r="C5" s="1">
        <f>'[1]Total UG Degree by HEI&amp;Disc'!C5</f>
        <v>0</v>
      </c>
      <c r="D5" s="1">
        <f>'[1]Total UG Degree by HEI&amp;Disc'!D5</f>
        <v>3</v>
      </c>
      <c r="E5" s="1">
        <f>'[1]Total UG Degree by HEI&amp;Disc'!E5</f>
        <v>0</v>
      </c>
      <c r="F5" s="1">
        <f>'[1]Total UG Degree by HEI&amp;Disc'!F5</f>
        <v>8</v>
      </c>
      <c r="G5" s="1">
        <f>'[1]Total UG Degree by HEI&amp;Disc'!G5</f>
        <v>0</v>
      </c>
      <c r="H5" s="1">
        <f>'[1]Total UG Degree by HEI&amp;Disc'!H5</f>
        <v>0</v>
      </c>
      <c r="I5" s="1">
        <f>'[1]Total UG Degree by HEI&amp;Disc'!I5</f>
        <v>0</v>
      </c>
      <c r="J5" s="1">
        <f>'[1]Total UG Degree by HEI&amp;Disc'!J5</f>
        <v>0</v>
      </c>
      <c r="K5" s="1">
        <f>'[1]Total UG Degree by HEI&amp;Disc'!K5</f>
        <v>0</v>
      </c>
      <c r="L5" s="1">
        <f>'[1]Total UG Degree by HEI&amp;Disc'!L5</f>
        <v>26</v>
      </c>
      <c r="M5" s="1">
        <f>'[1]Total UG Degree by HEI&amp;Disc'!M5</f>
        <v>0</v>
      </c>
      <c r="N5" s="1">
        <f>'[1]Total UG Degree by HEI&amp;Disc'!N5</f>
        <v>0</v>
      </c>
      <c r="O5" s="1">
        <f>'[1]Total UG Degree by HEI&amp;Disc'!O5</f>
        <v>14</v>
      </c>
      <c r="P5" s="1">
        <f t="shared" si="0"/>
        <v>51</v>
      </c>
    </row>
    <row r="6" spans="1:16">
      <c r="A6" t="s">
        <v>6</v>
      </c>
      <c r="B6" s="1">
        <f>'[1]Total UG Degree by HEI&amp;Disc'!B6</f>
        <v>0</v>
      </c>
      <c r="C6" s="1">
        <f>'[1]Total UG Degree by HEI&amp;Disc'!C6</f>
        <v>54</v>
      </c>
      <c r="D6" s="1">
        <f>'[1]Total UG Degree by HEI&amp;Disc'!D6</f>
        <v>69</v>
      </c>
      <c r="E6" s="1">
        <f>'[1]Total UG Degree by HEI&amp;Disc'!E6</f>
        <v>0</v>
      </c>
      <c r="F6" s="1">
        <f>'[1]Total UG Degree by HEI&amp;Disc'!F6</f>
        <v>98</v>
      </c>
      <c r="G6" s="1">
        <f>'[1]Total UG Degree by HEI&amp;Disc'!G6</f>
        <v>0</v>
      </c>
      <c r="H6" s="1">
        <f>'[1]Total UG Degree by HEI&amp;Disc'!H6</f>
        <v>26</v>
      </c>
      <c r="I6" s="1">
        <f>'[1]Total UG Degree by HEI&amp;Disc'!I6</f>
        <v>0</v>
      </c>
      <c r="J6" s="1">
        <f>'[1]Total UG Degree by HEI&amp;Disc'!J6</f>
        <v>63</v>
      </c>
      <c r="K6" s="1">
        <f>'[1]Total UG Degree by HEI&amp;Disc'!K6</f>
        <v>0</v>
      </c>
      <c r="L6" s="1">
        <f>'[1]Total UG Degree by HEI&amp;Disc'!L6</f>
        <v>94</v>
      </c>
      <c r="M6" s="1">
        <f>'[1]Total UG Degree by HEI&amp;Disc'!M6</f>
        <v>9</v>
      </c>
      <c r="N6" s="1">
        <f>'[1]Total UG Degree by HEI&amp;Disc'!N6</f>
        <v>0</v>
      </c>
      <c r="O6" s="1">
        <f>'[1]Total UG Degree by HEI&amp;Disc'!O6</f>
        <v>0</v>
      </c>
      <c r="P6" s="1">
        <f t="shared" si="0"/>
        <v>413</v>
      </c>
    </row>
    <row r="7" spans="1:16">
      <c r="A7" t="s">
        <v>7</v>
      </c>
      <c r="B7" s="1">
        <f>'[1]Total UG Degree by HEI&amp;Disc'!B7</f>
        <v>0</v>
      </c>
      <c r="C7" s="1">
        <f>'[1]Total UG Degree by HEI&amp;Disc'!C7</f>
        <v>0</v>
      </c>
      <c r="D7" s="1">
        <f>'[1]Total UG Degree by HEI&amp;Disc'!D7</f>
        <v>208</v>
      </c>
      <c r="E7" s="1">
        <f>'[1]Total UG Degree by HEI&amp;Disc'!E7</f>
        <v>0</v>
      </c>
      <c r="F7" s="1">
        <f>'[1]Total UG Degree by HEI&amp;Disc'!F7</f>
        <v>121</v>
      </c>
      <c r="G7" s="1">
        <f>'[1]Total UG Degree by HEI&amp;Disc'!G7</f>
        <v>0</v>
      </c>
      <c r="H7" s="1">
        <f>'[1]Total UG Degree by HEI&amp;Disc'!H7</f>
        <v>0</v>
      </c>
      <c r="I7" s="1">
        <f>'[1]Total UG Degree by HEI&amp;Disc'!I7</f>
        <v>0</v>
      </c>
      <c r="J7" s="1">
        <f>'[1]Total UG Degree by HEI&amp;Disc'!J7</f>
        <v>124</v>
      </c>
      <c r="K7" s="1">
        <f>'[1]Total UG Degree by HEI&amp;Disc'!K7</f>
        <v>0</v>
      </c>
      <c r="L7" s="1">
        <f>'[1]Total UG Degree by HEI&amp;Disc'!L7</f>
        <v>194</v>
      </c>
      <c r="M7" s="1">
        <f>'[1]Total UG Degree by HEI&amp;Disc'!M7</f>
        <v>0</v>
      </c>
      <c r="N7" s="1">
        <f>'[1]Total UG Degree by HEI&amp;Disc'!N7</f>
        <v>0</v>
      </c>
      <c r="O7" s="1">
        <f>'[1]Total UG Degree by HEI&amp;Disc'!O7</f>
        <v>234</v>
      </c>
      <c r="P7" s="1">
        <f t="shared" si="0"/>
        <v>881</v>
      </c>
    </row>
    <row r="8" spans="1:16">
      <c r="A8" t="s">
        <v>8</v>
      </c>
      <c r="B8" s="1">
        <f>'[1]Total UG Degree by HEI&amp;Disc'!B8</f>
        <v>34</v>
      </c>
      <c r="C8" s="1">
        <f>'[1]Total UG Degree by HEI&amp;Disc'!C8</f>
        <v>71</v>
      </c>
      <c r="D8" s="1">
        <f>'[1]Total UG Degree by HEI&amp;Disc'!D8</f>
        <v>121</v>
      </c>
      <c r="E8" s="1">
        <f>'[1]Total UG Degree by HEI&amp;Disc'!E8</f>
        <v>65</v>
      </c>
      <c r="F8" s="1">
        <f>'[1]Total UG Degree by HEI&amp;Disc'!F8</f>
        <v>104</v>
      </c>
      <c r="G8" s="1">
        <f>'[1]Total UG Degree by HEI&amp;Disc'!G8</f>
        <v>47</v>
      </c>
      <c r="H8" s="1">
        <f>'[1]Total UG Degree by HEI&amp;Disc'!H8</f>
        <v>0</v>
      </c>
      <c r="I8" s="1">
        <f>'[1]Total UG Degree by HEI&amp;Disc'!I8</f>
        <v>16</v>
      </c>
      <c r="J8" s="1">
        <f>'[1]Total UG Degree by HEI&amp;Disc'!J8</f>
        <v>105</v>
      </c>
      <c r="K8" s="1">
        <f>'[1]Total UG Degree by HEI&amp;Disc'!K8</f>
        <v>0</v>
      </c>
      <c r="L8" s="1">
        <f>'[1]Total UG Degree by HEI&amp;Disc'!L8</f>
        <v>177</v>
      </c>
      <c r="M8" s="1">
        <f>'[1]Total UG Degree by HEI&amp;Disc'!M8</f>
        <v>11</v>
      </c>
      <c r="N8" s="1">
        <f>'[1]Total UG Degree by HEI&amp;Disc'!N8</f>
        <v>39</v>
      </c>
      <c r="O8" s="1">
        <f>'[1]Total UG Degree by HEI&amp;Disc'!O8</f>
        <v>193</v>
      </c>
      <c r="P8" s="1">
        <f t="shared" si="0"/>
        <v>983</v>
      </c>
    </row>
    <row r="9" spans="1:16">
      <c r="A9" t="s">
        <v>9</v>
      </c>
      <c r="B9" s="1">
        <f>'[1]Total UG Degree by HEI&amp;Disc'!B9</f>
        <v>0</v>
      </c>
      <c r="C9" s="1">
        <f>'[1]Total UG Degree by HEI&amp;Disc'!C9</f>
        <v>26</v>
      </c>
      <c r="D9" s="1">
        <f>'[1]Total UG Degree by HEI&amp;Disc'!D9</f>
        <v>116</v>
      </c>
      <c r="E9" s="1">
        <f>'[1]Total UG Degree by HEI&amp;Disc'!E9</f>
        <v>0</v>
      </c>
      <c r="F9" s="1">
        <f>'[1]Total UG Degree by HEI&amp;Disc'!F9</f>
        <v>57</v>
      </c>
      <c r="G9" s="1">
        <f>'[1]Total UG Degree by HEI&amp;Disc'!G9</f>
        <v>0</v>
      </c>
      <c r="H9" s="1">
        <f>'[1]Total UG Degree by HEI&amp;Disc'!H9</f>
        <v>0</v>
      </c>
      <c r="I9" s="1">
        <f>'[1]Total UG Degree by HEI&amp;Disc'!I9</f>
        <v>0</v>
      </c>
      <c r="J9" s="1">
        <f>'[1]Total UG Degree by HEI&amp;Disc'!J9</f>
        <v>0</v>
      </c>
      <c r="K9" s="1">
        <f>'[1]Total UG Degree by HEI&amp;Disc'!K9</f>
        <v>0</v>
      </c>
      <c r="L9" s="1">
        <f>'[1]Total UG Degree by HEI&amp;Disc'!L9</f>
        <v>72</v>
      </c>
      <c r="M9" s="1">
        <f>'[1]Total UG Degree by HEI&amp;Disc'!M9</f>
        <v>0</v>
      </c>
      <c r="N9" s="1">
        <f>'[1]Total UG Degree by HEI&amp;Disc'!N9</f>
        <v>0</v>
      </c>
      <c r="O9" s="1">
        <f>'[1]Total UG Degree by HEI&amp;Disc'!O9</f>
        <v>17</v>
      </c>
      <c r="P9" s="1">
        <f t="shared" si="0"/>
        <v>288</v>
      </c>
    </row>
    <row r="10" spans="1:16">
      <c r="A10" t="s">
        <v>10</v>
      </c>
      <c r="B10" s="1">
        <f>'[1]Total UG Degree by HEI&amp;Disc'!B10</f>
        <v>0</v>
      </c>
      <c r="C10" s="1">
        <f>'[1]Total UG Degree by HEI&amp;Disc'!C10</f>
        <v>14</v>
      </c>
      <c r="D10" s="1">
        <f>'[1]Total UG Degree by HEI&amp;Disc'!D10</f>
        <v>0</v>
      </c>
      <c r="E10" s="1">
        <f>'[1]Total UG Degree by HEI&amp;Disc'!E10</f>
        <v>0</v>
      </c>
      <c r="F10" s="1">
        <f>'[1]Total UG Degree by HEI&amp;Disc'!F10</f>
        <v>0</v>
      </c>
      <c r="G10" s="1">
        <f>'[1]Total UG Degree by HEI&amp;Disc'!G10</f>
        <v>0</v>
      </c>
      <c r="H10" s="1">
        <f>'[1]Total UG Degree by HEI&amp;Disc'!H10</f>
        <v>0</v>
      </c>
      <c r="I10" s="1">
        <f>'[1]Total UG Degree by HEI&amp;Disc'!I10</f>
        <v>0</v>
      </c>
      <c r="J10" s="1">
        <f>'[1]Total UG Degree by HEI&amp;Disc'!J10</f>
        <v>0</v>
      </c>
      <c r="K10" s="1">
        <f>'[1]Total UG Degree by HEI&amp;Disc'!K10</f>
        <v>0</v>
      </c>
      <c r="L10" s="1">
        <f>'[1]Total UG Degree by HEI&amp;Disc'!L10</f>
        <v>32</v>
      </c>
      <c r="M10" s="1">
        <f>'[1]Total UG Degree by HEI&amp;Disc'!M10</f>
        <v>7</v>
      </c>
      <c r="N10" s="1">
        <f>'[1]Total UG Degree by HEI&amp;Disc'!N10</f>
        <v>0</v>
      </c>
      <c r="O10" s="1">
        <f>'[1]Total UG Degree by HEI&amp;Disc'!O10</f>
        <v>0</v>
      </c>
      <c r="P10" s="1">
        <f t="shared" si="0"/>
        <v>53</v>
      </c>
    </row>
    <row r="11" spans="1:16">
      <c r="A11" t="s">
        <v>11</v>
      </c>
      <c r="B11" s="1">
        <f>'[1]Total UG Degree by HEI&amp;Disc'!B11</f>
        <v>78</v>
      </c>
      <c r="C11" s="1">
        <f>'[1]Total UG Degree by HEI&amp;Disc'!C11</f>
        <v>57</v>
      </c>
      <c r="D11" s="1">
        <f>'[1]Total UG Degree by HEI&amp;Disc'!D11</f>
        <v>82</v>
      </c>
      <c r="E11" s="1">
        <f>'[1]Total UG Degree by HEI&amp;Disc'!E11</f>
        <v>70</v>
      </c>
      <c r="F11" s="1">
        <f>'[1]Total UG Degree by HEI&amp;Disc'!F11</f>
        <v>68</v>
      </c>
      <c r="G11" s="1">
        <f>'[1]Total UG Degree by HEI&amp;Disc'!G11</f>
        <v>0</v>
      </c>
      <c r="H11" s="1">
        <f>'[1]Total UG Degree by HEI&amp;Disc'!H11</f>
        <v>0</v>
      </c>
      <c r="I11" s="1">
        <f>'[1]Total UG Degree by HEI&amp;Disc'!I11</f>
        <v>0</v>
      </c>
      <c r="J11" s="1">
        <f>'[1]Total UG Degree by HEI&amp;Disc'!J11</f>
        <v>0</v>
      </c>
      <c r="K11" s="1">
        <f>'[1]Total UG Degree by HEI&amp;Disc'!K11</f>
        <v>34</v>
      </c>
      <c r="L11" s="1">
        <f>'[1]Total UG Degree by HEI&amp;Disc'!L11</f>
        <v>163</v>
      </c>
      <c r="M11" s="1">
        <f>'[1]Total UG Degree by HEI&amp;Disc'!M11</f>
        <v>19</v>
      </c>
      <c r="N11" s="1">
        <f>'[1]Total UG Degree by HEI&amp;Disc'!N11</f>
        <v>0</v>
      </c>
      <c r="O11" s="1">
        <f>'[1]Total UG Degree by HEI&amp;Disc'!O11</f>
        <v>106</v>
      </c>
      <c r="P11" s="1">
        <f t="shared" si="0"/>
        <v>677</v>
      </c>
    </row>
    <row r="12" spans="1:16">
      <c r="A12" t="s">
        <v>12</v>
      </c>
      <c r="B12" s="1">
        <f>'[1]Total UG Degree by HEI&amp;Disc'!B12</f>
        <v>0</v>
      </c>
      <c r="C12" s="1">
        <f>'[1]Total UG Degree by HEI&amp;Disc'!C12</f>
        <v>73</v>
      </c>
      <c r="D12" s="1">
        <f>'[1]Total UG Degree by HEI&amp;Disc'!D12</f>
        <v>107</v>
      </c>
      <c r="E12" s="1">
        <f>'[1]Total UG Degree by HEI&amp;Disc'!E12</f>
        <v>90</v>
      </c>
      <c r="F12" s="1">
        <f>'[1]Total UG Degree by HEI&amp;Disc'!F12</f>
        <v>149</v>
      </c>
      <c r="G12" s="1">
        <f>'[1]Total UG Degree by HEI&amp;Disc'!G12</f>
        <v>68</v>
      </c>
      <c r="H12" s="1">
        <f>'[1]Total UG Degree by HEI&amp;Disc'!H12</f>
        <v>0</v>
      </c>
      <c r="I12" s="1">
        <f>'[1]Total UG Degree by HEI&amp;Disc'!I12</f>
        <v>0</v>
      </c>
      <c r="J12" s="1">
        <f>'[1]Total UG Degree by HEI&amp;Disc'!J12</f>
        <v>0</v>
      </c>
      <c r="K12" s="1">
        <f>'[1]Total UG Degree by HEI&amp;Disc'!K12</f>
        <v>45</v>
      </c>
      <c r="L12" s="1">
        <f>'[1]Total UG Degree by HEI&amp;Disc'!L12</f>
        <v>228</v>
      </c>
      <c r="M12" s="1">
        <f>'[1]Total UG Degree by HEI&amp;Disc'!M12</f>
        <v>0</v>
      </c>
      <c r="N12" s="1">
        <f>'[1]Total UG Degree by HEI&amp;Disc'!N12</f>
        <v>0</v>
      </c>
      <c r="O12" s="1">
        <f>'[1]Total UG Degree by HEI&amp;Disc'!O12</f>
        <v>101</v>
      </c>
      <c r="P12" s="1">
        <f t="shared" si="0"/>
        <v>861</v>
      </c>
    </row>
    <row r="13" spans="1:16">
      <c r="A13" t="s">
        <v>13</v>
      </c>
      <c r="B13" s="1">
        <f>'[1]Total UG Degree by HEI&amp;Disc'!B13</f>
        <v>0</v>
      </c>
      <c r="C13" s="1">
        <f>'[1]Total UG Degree by HEI&amp;Disc'!C13</f>
        <v>0</v>
      </c>
      <c r="D13" s="1">
        <f>'[1]Total UG Degree by HEI&amp;Disc'!D13</f>
        <v>46</v>
      </c>
      <c r="E13" s="1">
        <f>'[1]Total UG Degree by HEI&amp;Disc'!E13</f>
        <v>52</v>
      </c>
      <c r="F13" s="1">
        <f>'[1]Total UG Degree by HEI&amp;Disc'!F13</f>
        <v>26</v>
      </c>
      <c r="G13" s="1">
        <f>'[1]Total UG Degree by HEI&amp;Disc'!G13</f>
        <v>0</v>
      </c>
      <c r="H13" s="1">
        <f>'[1]Total UG Degree by HEI&amp;Disc'!H13</f>
        <v>0</v>
      </c>
      <c r="I13" s="1">
        <f>'[1]Total UG Degree by HEI&amp;Disc'!I13</f>
        <v>0</v>
      </c>
      <c r="J13" s="1">
        <f>'[1]Total UG Degree by HEI&amp;Disc'!J13</f>
        <v>0</v>
      </c>
      <c r="K13" s="1">
        <f>'[1]Total UG Degree by HEI&amp;Disc'!K13</f>
        <v>0</v>
      </c>
      <c r="L13" s="1">
        <f>'[1]Total UG Degree by HEI&amp;Disc'!L13</f>
        <v>83</v>
      </c>
      <c r="M13" s="1">
        <f>'[1]Total UG Degree by HEI&amp;Disc'!M13</f>
        <v>0</v>
      </c>
      <c r="N13" s="1">
        <f>'[1]Total UG Degree by HEI&amp;Disc'!N13</f>
        <v>35</v>
      </c>
      <c r="O13" s="1">
        <f>'[1]Total UG Degree by HEI&amp;Disc'!O13</f>
        <v>0</v>
      </c>
      <c r="P13" s="1">
        <f t="shared" si="0"/>
        <v>242</v>
      </c>
    </row>
    <row r="14" spans="1:16">
      <c r="A14" t="s">
        <v>14</v>
      </c>
      <c r="B14" s="1">
        <f>'[1]Total UG Degree by HEI&amp;Disc'!B14</f>
        <v>0</v>
      </c>
      <c r="C14" s="1">
        <f>'[1]Total UG Degree by HEI&amp;Disc'!C14</f>
        <v>83</v>
      </c>
      <c r="D14" s="1">
        <f>'[1]Total UG Degree by HEI&amp;Disc'!D14</f>
        <v>103</v>
      </c>
      <c r="E14" s="1">
        <f>'[1]Total UG Degree by HEI&amp;Disc'!E14</f>
        <v>159</v>
      </c>
      <c r="F14" s="1">
        <f>'[1]Total UG Degree by HEI&amp;Disc'!F14</f>
        <v>47</v>
      </c>
      <c r="G14" s="1">
        <f>'[1]Total UG Degree by HEI&amp;Disc'!G14</f>
        <v>55</v>
      </c>
      <c r="H14" s="1">
        <f>'[1]Total UG Degree by HEI&amp;Disc'!H14</f>
        <v>0</v>
      </c>
      <c r="I14" s="1">
        <f>'[1]Total UG Degree by HEI&amp;Disc'!I14</f>
        <v>20</v>
      </c>
      <c r="J14" s="1">
        <f>'[1]Total UG Degree by HEI&amp;Disc'!J14</f>
        <v>0</v>
      </c>
      <c r="K14" s="1">
        <f>'[1]Total UG Degree by HEI&amp;Disc'!K14</f>
        <v>0</v>
      </c>
      <c r="L14" s="1">
        <f>'[1]Total UG Degree by HEI&amp;Disc'!L14</f>
        <v>172</v>
      </c>
      <c r="M14" s="1">
        <f>'[1]Total UG Degree by HEI&amp;Disc'!M14</f>
        <v>26</v>
      </c>
      <c r="N14" s="1">
        <f>'[1]Total UG Degree by HEI&amp;Disc'!N14</f>
        <v>84</v>
      </c>
      <c r="O14" s="1">
        <f>'[1]Total UG Degree by HEI&amp;Disc'!O14</f>
        <v>0</v>
      </c>
      <c r="P14" s="1">
        <f t="shared" si="0"/>
        <v>749</v>
      </c>
    </row>
    <row r="15" spans="1:16">
      <c r="A15" s="9" t="s">
        <v>15</v>
      </c>
      <c r="B15" s="1">
        <f>'[1]Total UG Degree by HEI&amp;Disc'!B15</f>
        <v>0</v>
      </c>
      <c r="C15" s="1">
        <f>'[1]Total UG Degree by HEI&amp;Disc'!C15</f>
        <v>0</v>
      </c>
      <c r="D15" s="1">
        <f>'[1]Total UG Degree by HEI&amp;Disc'!D15</f>
        <v>0</v>
      </c>
      <c r="E15" s="1">
        <f>'[1]Total UG Degree by HEI&amp;Disc'!E15</f>
        <v>0</v>
      </c>
      <c r="F15" s="1">
        <f>'[1]Total UG Degree by HEI&amp;Disc'!F15</f>
        <v>0</v>
      </c>
      <c r="G15" s="1">
        <f>'[1]Total UG Degree by HEI&amp;Disc'!G15</f>
        <v>0</v>
      </c>
      <c r="H15" s="1">
        <f>'[1]Total UG Degree by HEI&amp;Disc'!H15</f>
        <v>0</v>
      </c>
      <c r="I15" s="1">
        <f>'[1]Total UG Degree by HEI&amp;Disc'!I15</f>
        <v>0</v>
      </c>
      <c r="J15" s="1">
        <f>'[1]Total UG Degree by HEI&amp;Disc'!J15</f>
        <v>0</v>
      </c>
      <c r="K15" s="1">
        <f>'[1]Total UG Degree by HEI&amp;Disc'!K15</f>
        <v>0</v>
      </c>
      <c r="L15" s="1">
        <f>'[1]Total UG Degree by HEI&amp;Disc'!L15</f>
        <v>0</v>
      </c>
      <c r="M15" s="1">
        <f>'[1]Total UG Degree by HEI&amp;Disc'!M15</f>
        <v>0</v>
      </c>
      <c r="N15" s="1">
        <f>'[1]Total UG Degree by HEI&amp;Disc'!N15</f>
        <v>0</v>
      </c>
      <c r="O15" s="1">
        <f>'[1]Total UG Degree by HEI&amp;Disc'!O15</f>
        <v>0</v>
      </c>
      <c r="P15" s="1"/>
    </row>
    <row r="16" spans="1:16">
      <c r="A16" s="9" t="s">
        <v>16</v>
      </c>
      <c r="B16" s="1">
        <f>'[1]Total UG Degree by HEI&amp;Disc'!B16</f>
        <v>7</v>
      </c>
      <c r="C16" s="1">
        <f>'[1]Total UG Degree by HEI&amp;Disc'!C16</f>
        <v>0</v>
      </c>
      <c r="D16" s="1">
        <f>'[1]Total UG Degree by HEI&amp;Disc'!D16</f>
        <v>0</v>
      </c>
      <c r="E16" s="1">
        <f>'[1]Total UG Degree by HEI&amp;Disc'!E16</f>
        <v>34</v>
      </c>
      <c r="F16" s="1">
        <f>'[1]Total UG Degree by HEI&amp;Disc'!F16</f>
        <v>0</v>
      </c>
      <c r="G16" s="1">
        <f>'[1]Total UG Degree by HEI&amp;Disc'!G16</f>
        <v>7</v>
      </c>
      <c r="H16" s="1">
        <f>'[1]Total UG Degree by HEI&amp;Disc'!H16</f>
        <v>21</v>
      </c>
      <c r="I16" s="1">
        <f>'[1]Total UG Degree by HEI&amp;Disc'!I16</f>
        <v>0</v>
      </c>
      <c r="J16" s="1">
        <f>'[1]Total UG Degree by HEI&amp;Disc'!J16</f>
        <v>0</v>
      </c>
      <c r="K16" s="1">
        <f>'[1]Total UG Degree by HEI&amp;Disc'!K16</f>
        <v>0</v>
      </c>
      <c r="L16" s="1">
        <f>'[1]Total UG Degree by HEI&amp;Disc'!L16</f>
        <v>78</v>
      </c>
      <c r="M16" s="1">
        <f>'[1]Total UG Degree by HEI&amp;Disc'!M16</f>
        <v>0</v>
      </c>
      <c r="N16" s="1">
        <f>'[1]Total UG Degree by HEI&amp;Disc'!N16</f>
        <v>0</v>
      </c>
      <c r="O16" s="1">
        <f>'[1]Total UG Degree by HEI&amp;Disc'!O16</f>
        <v>35</v>
      </c>
      <c r="P16" s="1"/>
    </row>
    <row r="17" spans="1:16">
      <c r="A17" t="s">
        <v>17</v>
      </c>
      <c r="B17" s="1">
        <f>'[1]Total UG Degree by HEI&amp;Disc'!B17</f>
        <v>0</v>
      </c>
      <c r="C17" s="1">
        <f>'[1]Total UG Degree by HEI&amp;Disc'!C17</f>
        <v>0</v>
      </c>
      <c r="D17" s="1">
        <f>'[1]Total UG Degree by HEI&amp;Disc'!D17</f>
        <v>0</v>
      </c>
      <c r="E17" s="1">
        <f>'[1]Total UG Degree by HEI&amp;Disc'!E17</f>
        <v>0</v>
      </c>
      <c r="F17" s="1">
        <f>'[1]Total UG Degree by HEI&amp;Disc'!F17</f>
        <v>0</v>
      </c>
      <c r="G17" s="1">
        <f>'[1]Total UG Degree by HEI&amp;Disc'!G17</f>
        <v>0</v>
      </c>
      <c r="H17" s="1">
        <f>'[1]Total UG Degree by HEI&amp;Disc'!H17</f>
        <v>0</v>
      </c>
      <c r="I17" s="1">
        <f>'[1]Total UG Degree by HEI&amp;Disc'!I17</f>
        <v>0</v>
      </c>
      <c r="J17" s="1">
        <f>'[1]Total UG Degree by HEI&amp;Disc'!J17</f>
        <v>0</v>
      </c>
      <c r="K17" s="1">
        <f>'[1]Total UG Degree by HEI&amp;Disc'!K17</f>
        <v>0</v>
      </c>
      <c r="L17" s="1">
        <f>'[1]Total UG Degree by HEI&amp;Disc'!L17</f>
        <v>0</v>
      </c>
      <c r="M17" s="1">
        <f>'[1]Total UG Degree by HEI&amp;Disc'!M17</f>
        <v>0</v>
      </c>
      <c r="N17" s="1">
        <f>'[1]Total UG Degree by HEI&amp;Disc'!N17</f>
        <v>0</v>
      </c>
      <c r="O17" s="1">
        <f>'[1]Total UG Degree by HEI&amp;Disc'!O17</f>
        <v>0</v>
      </c>
      <c r="P17" s="1">
        <f t="shared" si="0"/>
        <v>0</v>
      </c>
    </row>
    <row r="18" spans="1:16">
      <c r="A18" s="9" t="s">
        <v>18</v>
      </c>
      <c r="B18" s="1">
        <f>'[1]Total UG Degree by HEI&amp;Disc'!B18</f>
        <v>0</v>
      </c>
      <c r="C18" s="1">
        <f>'[1]Total UG Degree by HEI&amp;Disc'!C18</f>
        <v>0</v>
      </c>
      <c r="D18" s="1">
        <f>'[1]Total UG Degree by HEI&amp;Disc'!D18</f>
        <v>0</v>
      </c>
      <c r="E18" s="1">
        <f>'[1]Total UG Degree by HEI&amp;Disc'!E18</f>
        <v>0</v>
      </c>
      <c r="F18" s="1">
        <f>'[1]Total UG Degree by HEI&amp;Disc'!F18</f>
        <v>0</v>
      </c>
      <c r="G18" s="1">
        <f>'[1]Total UG Degree by HEI&amp;Disc'!G18</f>
        <v>0</v>
      </c>
      <c r="H18" s="1">
        <f>'[1]Total UG Degree by HEI&amp;Disc'!H18</f>
        <v>0</v>
      </c>
      <c r="I18" s="1">
        <f>'[1]Total UG Degree by HEI&amp;Disc'!I18</f>
        <v>0</v>
      </c>
      <c r="J18" s="1">
        <f>'[1]Total UG Degree by HEI&amp;Disc'!J18</f>
        <v>0</v>
      </c>
      <c r="K18" s="1">
        <f>'[1]Total UG Degree by HEI&amp;Disc'!K18</f>
        <v>0</v>
      </c>
      <c r="L18" s="1">
        <f>'[1]Total UG Degree by HEI&amp;Disc'!L18</f>
        <v>0</v>
      </c>
      <c r="M18" s="1">
        <f>'[1]Total UG Degree by HEI&amp;Disc'!M18</f>
        <v>0</v>
      </c>
      <c r="N18" s="1">
        <f>'[1]Total UG Degree by HEI&amp;Disc'!N18</f>
        <v>0</v>
      </c>
      <c r="O18" s="1">
        <f>'[1]Total UG Degree by HEI&amp;Disc'!O18</f>
        <v>12</v>
      </c>
      <c r="P18" s="1">
        <f t="shared" si="0"/>
        <v>12</v>
      </c>
    </row>
    <row r="19" spans="1:16">
      <c r="A19" s="9" t="s">
        <v>19</v>
      </c>
      <c r="B19" s="1">
        <f>'[1]Total UG Degree by HEI&amp;Disc'!B19</f>
        <v>87</v>
      </c>
      <c r="C19" s="1">
        <f>'[1]Total UG Degree by HEI&amp;Disc'!C19</f>
        <v>49</v>
      </c>
      <c r="D19" s="1">
        <f>'[1]Total UG Degree by HEI&amp;Disc'!D19</f>
        <v>143</v>
      </c>
      <c r="E19" s="1">
        <f>'[1]Total UG Degree by HEI&amp;Disc'!E19</f>
        <v>213</v>
      </c>
      <c r="F19" s="1">
        <f>'[1]Total UG Degree by HEI&amp;Disc'!F19</f>
        <v>112</v>
      </c>
      <c r="G19" s="1">
        <f>'[1]Total UG Degree by HEI&amp;Disc'!G19</f>
        <v>0</v>
      </c>
      <c r="H19" s="1">
        <f>'[1]Total UG Degree by HEI&amp;Disc'!H19</f>
        <v>0</v>
      </c>
      <c r="I19" s="1">
        <f>'[1]Total UG Degree by HEI&amp;Disc'!I19</f>
        <v>0</v>
      </c>
      <c r="J19" s="1">
        <f>'[1]Total UG Degree by HEI&amp;Disc'!J19</f>
        <v>52</v>
      </c>
      <c r="K19" s="1">
        <f>'[1]Total UG Degree by HEI&amp;Disc'!K19</f>
        <v>0</v>
      </c>
      <c r="L19" s="1">
        <f>'[1]Total UG Degree by HEI&amp;Disc'!L19</f>
        <v>140</v>
      </c>
      <c r="M19" s="1">
        <f>'[1]Total UG Degree by HEI&amp;Disc'!M19</f>
        <v>0</v>
      </c>
      <c r="N19" s="1">
        <f>'[1]Total UG Degree by HEI&amp;Disc'!N19</f>
        <v>92</v>
      </c>
      <c r="O19" s="1">
        <f>'[1]Total UG Degree by HEI&amp;Disc'!O19</f>
        <v>0</v>
      </c>
      <c r="P19" s="1">
        <f t="shared" si="0"/>
        <v>888</v>
      </c>
    </row>
    <row r="20" spans="1:16">
      <c r="A20" t="s">
        <v>20</v>
      </c>
      <c r="B20" s="1">
        <f>'[1]Total UG Degree by HEI&amp;Disc'!B20</f>
        <v>0</v>
      </c>
      <c r="C20" s="1">
        <f>'[1]Total UG Degree by HEI&amp;Disc'!C20</f>
        <v>0</v>
      </c>
      <c r="D20" s="1">
        <f>'[1]Total UG Degree by HEI&amp;Disc'!D20</f>
        <v>22</v>
      </c>
      <c r="E20" s="1">
        <f>'[1]Total UG Degree by HEI&amp;Disc'!E20</f>
        <v>0</v>
      </c>
      <c r="F20" s="1">
        <f>'[1]Total UG Degree by HEI&amp;Disc'!F20</f>
        <v>14</v>
      </c>
      <c r="G20" s="1">
        <f>'[1]Total UG Degree by HEI&amp;Disc'!G20</f>
        <v>0</v>
      </c>
      <c r="H20" s="1">
        <f>'[1]Total UG Degree by HEI&amp;Disc'!H20</f>
        <v>0</v>
      </c>
      <c r="I20" s="1">
        <f>'[1]Total UG Degree by HEI&amp;Disc'!I20</f>
        <v>0</v>
      </c>
      <c r="J20" s="1">
        <f>'[1]Total UG Degree by HEI&amp;Disc'!J20</f>
        <v>0</v>
      </c>
      <c r="K20" s="1">
        <f>'[1]Total UG Degree by HEI&amp;Disc'!K20</f>
        <v>0</v>
      </c>
      <c r="L20" s="1">
        <f>'[1]Total UG Degree by HEI&amp;Disc'!L20</f>
        <v>14</v>
      </c>
      <c r="M20" s="1">
        <f>'[1]Total UG Degree by HEI&amp;Disc'!M20</f>
        <v>0</v>
      </c>
      <c r="N20" s="1">
        <f>'[1]Total UG Degree by HEI&amp;Disc'!N20</f>
        <v>0</v>
      </c>
      <c r="O20" s="1">
        <f>'[1]Total UG Degree by HEI&amp;Disc'!O20</f>
        <v>0</v>
      </c>
      <c r="P20" s="1">
        <f t="shared" si="0"/>
        <v>50</v>
      </c>
    </row>
    <row r="21" spans="1:16">
      <c r="A21" t="s">
        <v>21</v>
      </c>
      <c r="B21" s="1">
        <f>'[1]Total UG Degree by HEI&amp;Disc'!B21</f>
        <v>33</v>
      </c>
      <c r="C21" s="1">
        <f>'[1]Total UG Degree by HEI&amp;Disc'!C21</f>
        <v>11</v>
      </c>
      <c r="D21" s="1">
        <f>'[1]Total UG Degree by HEI&amp;Disc'!D21</f>
        <v>95</v>
      </c>
      <c r="E21" s="1">
        <f>'[1]Total UG Degree by HEI&amp;Disc'!E21</f>
        <v>53</v>
      </c>
      <c r="F21" s="1">
        <f>'[1]Total UG Degree by HEI&amp;Disc'!F21</f>
        <v>41</v>
      </c>
      <c r="G21" s="1">
        <f>'[1]Total UG Degree by HEI&amp;Disc'!G21</f>
        <v>0</v>
      </c>
      <c r="H21" s="1">
        <f>'[1]Total UG Degree by HEI&amp;Disc'!H21</f>
        <v>0</v>
      </c>
      <c r="I21" s="1">
        <f>'[1]Total UG Degree by HEI&amp;Disc'!I21</f>
        <v>0</v>
      </c>
      <c r="J21" s="1">
        <f>'[1]Total UG Degree by HEI&amp;Disc'!J21</f>
        <v>0</v>
      </c>
      <c r="K21" s="1">
        <f>'[1]Total UG Degree by HEI&amp;Disc'!K21</f>
        <v>0</v>
      </c>
      <c r="L21" s="1">
        <f>'[1]Total UG Degree by HEI&amp;Disc'!L21</f>
        <v>118</v>
      </c>
      <c r="M21" s="1">
        <f>'[1]Total UG Degree by HEI&amp;Disc'!M21</f>
        <v>0</v>
      </c>
      <c r="N21" s="1">
        <f>'[1]Total UG Degree by HEI&amp;Disc'!N21</f>
        <v>0</v>
      </c>
      <c r="O21" s="1">
        <f>'[1]Total UG Degree by HEI&amp;Disc'!O21</f>
        <v>0</v>
      </c>
      <c r="P21" s="1">
        <f t="shared" si="0"/>
        <v>351</v>
      </c>
    </row>
    <row r="22" spans="1:16">
      <c r="A22" t="s">
        <v>22</v>
      </c>
      <c r="B22" s="1">
        <f>'[1]Total UG Degree by HEI&amp;Disc'!B22</f>
        <v>0</v>
      </c>
      <c r="C22" s="1">
        <f>'[1]Total UG Degree by HEI&amp;Disc'!C22</f>
        <v>0</v>
      </c>
      <c r="D22" s="1">
        <f>'[1]Total UG Degree by HEI&amp;Disc'!D22</f>
        <v>15</v>
      </c>
      <c r="E22" s="1">
        <f>'[1]Total UG Degree by HEI&amp;Disc'!E22</f>
        <v>3</v>
      </c>
      <c r="F22" s="1">
        <f>'[1]Total UG Degree by HEI&amp;Disc'!F22</f>
        <v>16</v>
      </c>
      <c r="G22" s="1">
        <f>'[1]Total UG Degree by HEI&amp;Disc'!G22</f>
        <v>0</v>
      </c>
      <c r="H22" s="1">
        <f>'[1]Total UG Degree by HEI&amp;Disc'!H22</f>
        <v>0</v>
      </c>
      <c r="I22" s="1">
        <f>'[1]Total UG Degree by HEI&amp;Disc'!I22</f>
        <v>4</v>
      </c>
      <c r="J22" s="1">
        <f>'[1]Total UG Degree by HEI&amp;Disc'!J22</f>
        <v>0</v>
      </c>
      <c r="K22" s="1">
        <f>'[1]Total UG Degree by HEI&amp;Disc'!K22</f>
        <v>0</v>
      </c>
      <c r="L22" s="1">
        <f>'[1]Total UG Degree by HEI&amp;Disc'!L22</f>
        <v>14</v>
      </c>
      <c r="M22" s="1">
        <f>'[1]Total UG Degree by HEI&amp;Disc'!M22</f>
        <v>0</v>
      </c>
      <c r="N22" s="1">
        <f>'[1]Total UG Degree by HEI&amp;Disc'!N22</f>
        <v>0</v>
      </c>
      <c r="O22" s="1">
        <f>'[1]Total UG Degree by HEI&amp;Disc'!O22</f>
        <v>0</v>
      </c>
      <c r="P22" s="1">
        <f t="shared" si="0"/>
        <v>52</v>
      </c>
    </row>
    <row r="23" spans="1:16">
      <c r="A23" t="s">
        <v>23</v>
      </c>
      <c r="B23" s="1">
        <f>'[1]Total UG Degree by HEI&amp;Disc'!B23</f>
        <v>0</v>
      </c>
      <c r="C23" s="1">
        <f>'[1]Total UG Degree by HEI&amp;Disc'!C23</f>
        <v>0</v>
      </c>
      <c r="D23" s="1">
        <f>'[1]Total UG Degree by HEI&amp;Disc'!D23</f>
        <v>7</v>
      </c>
      <c r="E23" s="1">
        <f>'[1]Total UG Degree by HEI&amp;Disc'!E23</f>
        <v>0</v>
      </c>
      <c r="F23" s="1">
        <f>'[1]Total UG Degree by HEI&amp;Disc'!F23</f>
        <v>1</v>
      </c>
      <c r="G23" s="1">
        <f>'[1]Total UG Degree by HEI&amp;Disc'!G23</f>
        <v>0</v>
      </c>
      <c r="H23" s="1">
        <f>'[1]Total UG Degree by HEI&amp;Disc'!H23</f>
        <v>0</v>
      </c>
      <c r="I23" s="1">
        <f>'[1]Total UG Degree by HEI&amp;Disc'!I23</f>
        <v>0</v>
      </c>
      <c r="J23" s="1">
        <f>'[1]Total UG Degree by HEI&amp;Disc'!J23</f>
        <v>0</v>
      </c>
      <c r="K23" s="1">
        <f>'[1]Total UG Degree by HEI&amp;Disc'!K23</f>
        <v>0</v>
      </c>
      <c r="L23" s="1">
        <f>'[1]Total UG Degree by HEI&amp;Disc'!L23</f>
        <v>4</v>
      </c>
      <c r="M23" s="1">
        <f>'[1]Total UG Degree by HEI&amp;Disc'!M23</f>
        <v>0</v>
      </c>
      <c r="N23" s="1">
        <f>'[1]Total UG Degree by HEI&amp;Disc'!N23</f>
        <v>0</v>
      </c>
      <c r="O23" s="1">
        <f>'[1]Total UG Degree by HEI&amp;Disc'!O23</f>
        <v>0</v>
      </c>
      <c r="P23" s="1">
        <f t="shared" si="0"/>
        <v>12</v>
      </c>
    </row>
    <row r="24" spans="1:16">
      <c r="A24" t="s">
        <v>24</v>
      </c>
      <c r="B24" s="1">
        <f>'[1]Total UG Degree by HEI&amp;Disc'!B24</f>
        <v>0</v>
      </c>
      <c r="C24" s="1">
        <f>'[1]Total UG Degree by HEI&amp;Disc'!C24</f>
        <v>0</v>
      </c>
      <c r="D24" s="1">
        <f>'[1]Total UG Degree by HEI&amp;Disc'!D24</f>
        <v>0</v>
      </c>
      <c r="E24" s="1">
        <f>'[1]Total UG Degree by HEI&amp;Disc'!E24</f>
        <v>0</v>
      </c>
      <c r="F24" s="1">
        <f>'[1]Total UG Degree by HEI&amp;Disc'!F24</f>
        <v>20</v>
      </c>
      <c r="G24" s="1">
        <f>'[1]Total UG Degree by HEI&amp;Disc'!G24</f>
        <v>0</v>
      </c>
      <c r="H24" s="1">
        <f>'[1]Total UG Degree by HEI&amp;Disc'!H24</f>
        <v>0</v>
      </c>
      <c r="I24" s="1">
        <f>'[1]Total UG Degree by HEI&amp;Disc'!I24</f>
        <v>0</v>
      </c>
      <c r="J24" s="1">
        <f>'[1]Total UG Degree by HEI&amp;Disc'!J24</f>
        <v>20</v>
      </c>
      <c r="K24" s="1">
        <f>'[1]Total UG Degree by HEI&amp;Disc'!K24</f>
        <v>0</v>
      </c>
      <c r="L24" s="1">
        <f>'[1]Total UG Degree by HEI&amp;Disc'!L24</f>
        <v>25</v>
      </c>
      <c r="M24" s="1">
        <f>'[1]Total UG Degree by HEI&amp;Disc'!M24</f>
        <v>0</v>
      </c>
      <c r="N24" s="1">
        <f>'[1]Total UG Degree by HEI&amp;Disc'!N24</f>
        <v>0</v>
      </c>
      <c r="O24" s="1">
        <f>'[1]Total UG Degree by HEI&amp;Disc'!O24</f>
        <v>0</v>
      </c>
      <c r="P24" s="1">
        <f t="shared" si="0"/>
        <v>65</v>
      </c>
    </row>
    <row r="25" spans="1:16">
      <c r="A25" t="s">
        <v>25</v>
      </c>
      <c r="B25" s="1">
        <f>'[1]Total UG Degree by HEI&amp;Disc'!B25</f>
        <v>0</v>
      </c>
      <c r="C25" s="1">
        <f>'[1]Total UG Degree by HEI&amp;Disc'!C25</f>
        <v>0</v>
      </c>
      <c r="D25" s="1">
        <f>'[1]Total UG Degree by HEI&amp;Disc'!D25</f>
        <v>0</v>
      </c>
      <c r="E25" s="1">
        <f>'[1]Total UG Degree by HEI&amp;Disc'!E25</f>
        <v>0</v>
      </c>
      <c r="F25" s="1">
        <f>'[1]Total UG Degree by HEI&amp;Disc'!F25</f>
        <v>6</v>
      </c>
      <c r="G25" s="1">
        <f>'[1]Total UG Degree by HEI&amp;Disc'!G25</f>
        <v>0</v>
      </c>
      <c r="H25" s="1">
        <f>'[1]Total UG Degree by HEI&amp;Disc'!H25</f>
        <v>0</v>
      </c>
      <c r="I25" s="1">
        <f>'[1]Total UG Degree by HEI&amp;Disc'!I25</f>
        <v>0</v>
      </c>
      <c r="J25" s="1">
        <f>'[1]Total UG Degree by HEI&amp;Disc'!J25</f>
        <v>0</v>
      </c>
      <c r="K25" s="1">
        <f>'[1]Total UG Degree by HEI&amp;Disc'!K25</f>
        <v>0</v>
      </c>
      <c r="L25" s="1">
        <f>'[1]Total UG Degree by HEI&amp;Disc'!L25</f>
        <v>2</v>
      </c>
      <c r="M25" s="1">
        <f>'[1]Total UG Degree by HEI&amp;Disc'!M25</f>
        <v>0</v>
      </c>
      <c r="N25" s="1">
        <f>'[1]Total UG Degree by HEI&amp;Disc'!N25</f>
        <v>0</v>
      </c>
      <c r="O25" s="1">
        <f>'[1]Total UG Degree by HEI&amp;Disc'!O25</f>
        <v>0</v>
      </c>
      <c r="P25" s="1">
        <f t="shared" si="0"/>
        <v>8</v>
      </c>
    </row>
    <row r="26" spans="1:16">
      <c r="A26" t="s">
        <v>26</v>
      </c>
      <c r="B26" s="1">
        <f>'[1]Total UG Degree by HEI&amp;Disc'!B26</f>
        <v>0</v>
      </c>
      <c r="C26" s="1">
        <f>'[1]Total UG Degree by HEI&amp;Disc'!C26</f>
        <v>0</v>
      </c>
      <c r="D26" s="1">
        <f>'[1]Total UG Degree by HEI&amp;Disc'!D26</f>
        <v>0</v>
      </c>
      <c r="E26" s="1">
        <f>'[1]Total UG Degree by HEI&amp;Disc'!E26</f>
        <v>13</v>
      </c>
      <c r="F26" s="1">
        <f>'[1]Total UG Degree by HEI&amp;Disc'!F26</f>
        <v>13</v>
      </c>
      <c r="G26" s="1">
        <f>'[1]Total UG Degree by HEI&amp;Disc'!G26</f>
        <v>0</v>
      </c>
      <c r="H26" s="1">
        <f>'[1]Total UG Degree by HEI&amp;Disc'!H26</f>
        <v>0</v>
      </c>
      <c r="I26" s="1">
        <f>'[1]Total UG Degree by HEI&amp;Disc'!I26</f>
        <v>0</v>
      </c>
      <c r="J26" s="1">
        <f>'[1]Total UG Degree by HEI&amp;Disc'!J26</f>
        <v>0</v>
      </c>
      <c r="K26" s="1">
        <f>'[1]Total UG Degree by HEI&amp;Disc'!K26</f>
        <v>0</v>
      </c>
      <c r="L26" s="1">
        <f>'[1]Total UG Degree by HEI&amp;Disc'!L26</f>
        <v>0</v>
      </c>
      <c r="M26" s="1">
        <f>'[1]Total UG Degree by HEI&amp;Disc'!M26</f>
        <v>0</v>
      </c>
      <c r="N26" s="1">
        <f>'[1]Total UG Degree by HEI&amp;Disc'!N26</f>
        <v>0</v>
      </c>
      <c r="O26" s="1">
        <f>'[1]Total UG Degree by HEI&amp;Disc'!O26</f>
        <v>0</v>
      </c>
      <c r="P26" s="1">
        <f t="shared" si="0"/>
        <v>26</v>
      </c>
    </row>
    <row r="27" spans="1:16">
      <c r="A27" t="s">
        <v>27</v>
      </c>
      <c r="B27" s="1">
        <f>'[1]Total UG Degree by HEI&amp;Disc'!B27</f>
        <v>0</v>
      </c>
      <c r="C27" s="1">
        <f>'[1]Total UG Degree by HEI&amp;Disc'!C27</f>
        <v>10</v>
      </c>
      <c r="D27" s="1">
        <f>'[1]Total UG Degree by HEI&amp;Disc'!D27</f>
        <v>91</v>
      </c>
      <c r="E27" s="1">
        <f>'[1]Total UG Degree by HEI&amp;Disc'!E27</f>
        <v>13</v>
      </c>
      <c r="F27" s="1">
        <f>'[1]Total UG Degree by HEI&amp;Disc'!F27</f>
        <v>20</v>
      </c>
      <c r="G27" s="1">
        <f>'[1]Total UG Degree by HEI&amp;Disc'!G27</f>
        <v>28</v>
      </c>
      <c r="H27" s="1">
        <f>'[1]Total UG Degree by HEI&amp;Disc'!H27</f>
        <v>39</v>
      </c>
      <c r="I27" s="1">
        <f>'[1]Total UG Degree by HEI&amp;Disc'!I27</f>
        <v>19</v>
      </c>
      <c r="J27" s="1">
        <f>'[1]Total UG Degree by HEI&amp;Disc'!J27</f>
        <v>34</v>
      </c>
      <c r="K27" s="1">
        <f>'[1]Total UG Degree by HEI&amp;Disc'!K27</f>
        <v>3</v>
      </c>
      <c r="L27" s="1">
        <f>'[1]Total UG Degree by HEI&amp;Disc'!L27</f>
        <v>73</v>
      </c>
      <c r="M27" s="1">
        <f>'[1]Total UG Degree by HEI&amp;Disc'!M27</f>
        <v>20</v>
      </c>
      <c r="N27" s="1">
        <f>'[1]Total UG Degree by HEI&amp;Disc'!N27</f>
        <v>0</v>
      </c>
      <c r="O27" s="1">
        <f>'[1]Total UG Degree by HEI&amp;Disc'!O27</f>
        <v>57</v>
      </c>
      <c r="P27" s="1">
        <f t="shared" si="0"/>
        <v>407</v>
      </c>
    </row>
    <row r="28" spans="1:16">
      <c r="A28" t="s">
        <v>28</v>
      </c>
      <c r="B28" s="1">
        <f>'[1]Total UG Degree by HEI&amp;Disc'!B28</f>
        <v>0</v>
      </c>
      <c r="C28" s="1">
        <f>'[1]Total UG Degree by HEI&amp;Disc'!C28</f>
        <v>82</v>
      </c>
      <c r="D28" s="1">
        <f>'[1]Total UG Degree by HEI&amp;Disc'!D28</f>
        <v>203</v>
      </c>
      <c r="E28" s="1">
        <f>'[1]Total UG Degree by HEI&amp;Disc'!E28</f>
        <v>120</v>
      </c>
      <c r="F28" s="1">
        <f>'[1]Total UG Degree by HEI&amp;Disc'!F28</f>
        <v>144</v>
      </c>
      <c r="G28" s="1">
        <f>'[1]Total UG Degree by HEI&amp;Disc'!G28</f>
        <v>18</v>
      </c>
      <c r="H28" s="1">
        <f>'[1]Total UG Degree by HEI&amp;Disc'!H28</f>
        <v>0</v>
      </c>
      <c r="I28" s="1">
        <f>'[1]Total UG Degree by HEI&amp;Disc'!I28</f>
        <v>0</v>
      </c>
      <c r="J28" s="1">
        <f>'[1]Total UG Degree by HEI&amp;Disc'!J28</f>
        <v>0</v>
      </c>
      <c r="K28" s="1">
        <f>'[1]Total UG Degree by HEI&amp;Disc'!K28</f>
        <v>27</v>
      </c>
      <c r="L28" s="1">
        <f>'[1]Total UG Degree by HEI&amp;Disc'!L28</f>
        <v>230</v>
      </c>
      <c r="M28" s="1">
        <f>'[1]Total UG Degree by HEI&amp;Disc'!M28</f>
        <v>20</v>
      </c>
      <c r="N28" s="1">
        <f>'[1]Total UG Degree by HEI&amp;Disc'!N28</f>
        <v>24</v>
      </c>
      <c r="O28" s="1">
        <f>'[1]Total UG Degree by HEI&amp;Disc'!O28</f>
        <v>0</v>
      </c>
      <c r="P28" s="1">
        <f t="shared" si="0"/>
        <v>868</v>
      </c>
    </row>
    <row r="29" spans="1:16">
      <c r="A29" t="s">
        <v>29</v>
      </c>
      <c r="B29" s="1">
        <f>'[1]Total UG Degree by HEI&amp;Disc'!B29</f>
        <v>83</v>
      </c>
      <c r="C29" s="1">
        <f>'[1]Total UG Degree by HEI&amp;Disc'!C29</f>
        <v>105</v>
      </c>
      <c r="D29" s="1">
        <f>'[1]Total UG Degree by HEI&amp;Disc'!D29</f>
        <v>165</v>
      </c>
      <c r="E29" s="1">
        <f>'[1]Total UG Degree by HEI&amp;Disc'!E29</f>
        <v>130</v>
      </c>
      <c r="F29" s="1">
        <f>'[1]Total UG Degree by HEI&amp;Disc'!F29</f>
        <v>138</v>
      </c>
      <c r="G29" s="1">
        <f>'[1]Total UG Degree by HEI&amp;Disc'!G29</f>
        <v>65</v>
      </c>
      <c r="H29" s="1">
        <f>'[1]Total UG Degree by HEI&amp;Disc'!H29</f>
        <v>57</v>
      </c>
      <c r="I29" s="1">
        <f>'[1]Total UG Degree by HEI&amp;Disc'!I29</f>
        <v>30</v>
      </c>
      <c r="J29" s="1">
        <f>'[1]Total UG Degree by HEI&amp;Disc'!J29</f>
        <v>26</v>
      </c>
      <c r="K29" s="1">
        <f>'[1]Total UG Degree by HEI&amp;Disc'!K29</f>
        <v>25</v>
      </c>
      <c r="L29" s="1">
        <f>'[1]Total UG Degree by HEI&amp;Disc'!L29</f>
        <v>131</v>
      </c>
      <c r="M29" s="1">
        <f>'[1]Total UG Degree by HEI&amp;Disc'!M29</f>
        <v>22</v>
      </c>
      <c r="N29" s="1">
        <f>'[1]Total UG Degree by HEI&amp;Disc'!N29</f>
        <v>59</v>
      </c>
      <c r="O29" s="1">
        <f>'[1]Total UG Degree by HEI&amp;Disc'!O29</f>
        <v>0</v>
      </c>
      <c r="P29" s="1">
        <f t="shared" si="0"/>
        <v>1036</v>
      </c>
    </row>
    <row r="30" spans="1:16">
      <c r="A30" t="s">
        <v>30</v>
      </c>
      <c r="B30" s="1">
        <f>'[1]Total UG Degree by HEI&amp;Disc'!B30</f>
        <v>0</v>
      </c>
      <c r="C30" s="1">
        <f>'[1]Total UG Degree by HEI&amp;Disc'!C30</f>
        <v>0</v>
      </c>
      <c r="D30" s="1">
        <f>'[1]Total UG Degree by HEI&amp;Disc'!D30</f>
        <v>77</v>
      </c>
      <c r="E30" s="1">
        <f>'[1]Total UG Degree by HEI&amp;Disc'!E30</f>
        <v>0</v>
      </c>
      <c r="F30" s="1">
        <f>'[1]Total UG Degree by HEI&amp;Disc'!F30</f>
        <v>59</v>
      </c>
      <c r="G30" s="1">
        <f>'[1]Total UG Degree by HEI&amp;Disc'!G30</f>
        <v>0</v>
      </c>
      <c r="H30" s="1">
        <f>'[1]Total UG Degree by HEI&amp;Disc'!H30</f>
        <v>0</v>
      </c>
      <c r="I30" s="1">
        <f>'[1]Total UG Degree by HEI&amp;Disc'!I30</f>
        <v>0</v>
      </c>
      <c r="J30" s="1">
        <f>'[1]Total UG Degree by HEI&amp;Disc'!J30</f>
        <v>10</v>
      </c>
      <c r="K30" s="1">
        <f>'[1]Total UG Degree by HEI&amp;Disc'!K30</f>
        <v>0</v>
      </c>
      <c r="L30" s="1">
        <f>'[1]Total UG Degree by HEI&amp;Disc'!L30</f>
        <v>133</v>
      </c>
      <c r="M30" s="1">
        <f>'[1]Total UG Degree by HEI&amp;Disc'!M30</f>
        <v>0</v>
      </c>
      <c r="N30" s="1">
        <f>'[1]Total UG Degree by HEI&amp;Disc'!N30</f>
        <v>0</v>
      </c>
      <c r="O30" s="1">
        <f>'[1]Total UG Degree by HEI&amp;Disc'!O30</f>
        <v>0</v>
      </c>
      <c r="P30" s="1">
        <f t="shared" si="0"/>
        <v>279</v>
      </c>
    </row>
    <row r="31" spans="1:16">
      <c r="A31" s="2" t="s">
        <v>31</v>
      </c>
      <c r="B31" s="1">
        <f>'[1]Total UG Degree by HEI&amp;Disc'!B31</f>
        <v>5</v>
      </c>
      <c r="C31" s="1">
        <f>'[1]Total UG Degree by HEI&amp;Disc'!C31</f>
        <v>89</v>
      </c>
      <c r="D31" s="1">
        <f>'[1]Total UG Degree by HEI&amp;Disc'!D31</f>
        <v>86</v>
      </c>
      <c r="E31" s="1">
        <f>'[1]Total UG Degree by HEI&amp;Disc'!E31</f>
        <v>0</v>
      </c>
      <c r="F31" s="1">
        <f>'[1]Total UG Degree by HEI&amp;Disc'!F31</f>
        <v>129</v>
      </c>
      <c r="G31" s="1">
        <f>'[1]Total UG Degree by HEI&amp;Disc'!G31</f>
        <v>0</v>
      </c>
      <c r="H31" s="1">
        <f>'[1]Total UG Degree by HEI&amp;Disc'!H31</f>
        <v>30</v>
      </c>
      <c r="I31" s="1">
        <f>'[1]Total UG Degree by HEI&amp;Disc'!I31</f>
        <v>0</v>
      </c>
      <c r="J31" s="1">
        <f>'[1]Total UG Degree by HEI&amp;Disc'!J31</f>
        <v>0</v>
      </c>
      <c r="K31" s="1">
        <f>'[1]Total UG Degree by HEI&amp;Disc'!K31</f>
        <v>0</v>
      </c>
      <c r="L31" s="1">
        <f>'[1]Total UG Degree by HEI&amp;Disc'!L31</f>
        <v>187</v>
      </c>
      <c r="M31" s="1">
        <f>'[1]Total UG Degree by HEI&amp;Disc'!M31</f>
        <v>0</v>
      </c>
      <c r="N31" s="1">
        <f>'[1]Total UG Degree by HEI&amp;Disc'!N31</f>
        <v>35</v>
      </c>
      <c r="O31" s="1">
        <f>'[1]Total UG Degree by HEI&amp;Disc'!O31</f>
        <v>166</v>
      </c>
      <c r="P31" s="1">
        <f t="shared" si="0"/>
        <v>727</v>
      </c>
    </row>
    <row r="32" spans="1:16">
      <c r="A32" t="s">
        <v>32</v>
      </c>
      <c r="B32" s="1">
        <f>'[1]Total UG Degree by HEI&amp;Disc'!B32</f>
        <v>58</v>
      </c>
      <c r="C32" s="1">
        <f>'[1]Total UG Degree by HEI&amp;Disc'!C32</f>
        <v>0</v>
      </c>
      <c r="D32" s="1">
        <f>'[1]Total UG Degree by HEI&amp;Disc'!D32</f>
        <v>0</v>
      </c>
      <c r="E32" s="1">
        <f>'[1]Total UG Degree by HEI&amp;Disc'!E32</f>
        <v>57</v>
      </c>
      <c r="F32" s="1">
        <f>'[1]Total UG Degree by HEI&amp;Disc'!F32</f>
        <v>0</v>
      </c>
      <c r="G32" s="1">
        <f>'[1]Total UG Degree by HEI&amp;Disc'!G32</f>
        <v>0</v>
      </c>
      <c r="H32" s="1">
        <f>'[1]Total UG Degree by HEI&amp;Disc'!H32</f>
        <v>46</v>
      </c>
      <c r="I32" s="1">
        <f>'[1]Total UG Degree by HEI&amp;Disc'!I32</f>
        <v>0</v>
      </c>
      <c r="J32" s="1">
        <f>'[1]Total UG Degree by HEI&amp;Disc'!J32</f>
        <v>0</v>
      </c>
      <c r="K32" s="1">
        <f>'[1]Total UG Degree by HEI&amp;Disc'!K32</f>
        <v>0</v>
      </c>
      <c r="L32" s="1">
        <f>'[1]Total UG Degree by HEI&amp;Disc'!L32</f>
        <v>133</v>
      </c>
      <c r="M32" s="1">
        <f>'[1]Total UG Degree by HEI&amp;Disc'!M32</f>
        <v>0</v>
      </c>
      <c r="N32" s="1">
        <f>'[1]Total UG Degree by HEI&amp;Disc'!N32</f>
        <v>0</v>
      </c>
      <c r="O32" s="1">
        <f>'[1]Total UG Degree by HEI&amp;Disc'!O32</f>
        <v>0</v>
      </c>
      <c r="P32" s="1">
        <f t="shared" si="0"/>
        <v>294</v>
      </c>
    </row>
    <row r="33" spans="1:16">
      <c r="A33" t="s">
        <v>33</v>
      </c>
      <c r="B33" s="1">
        <f>'[1]Total UG Degree by HEI&amp;Disc'!B33</f>
        <v>23</v>
      </c>
      <c r="C33" s="1">
        <f>'[1]Total UG Degree by HEI&amp;Disc'!C33</f>
        <v>0</v>
      </c>
      <c r="D33" s="1">
        <f>'[1]Total UG Degree by HEI&amp;Disc'!D33</f>
        <v>61</v>
      </c>
      <c r="E33" s="1">
        <f>'[1]Total UG Degree by HEI&amp;Disc'!E33</f>
        <v>30</v>
      </c>
      <c r="F33" s="1">
        <f>'[1]Total UG Degree by HEI&amp;Disc'!F33</f>
        <v>47</v>
      </c>
      <c r="G33" s="1">
        <f>'[1]Total UG Degree by HEI&amp;Disc'!G33</f>
        <v>0</v>
      </c>
      <c r="H33" s="1">
        <f>'[1]Total UG Degree by HEI&amp;Disc'!H33</f>
        <v>0</v>
      </c>
      <c r="I33" s="1">
        <f>'[1]Total UG Degree by HEI&amp;Disc'!I33</f>
        <v>0</v>
      </c>
      <c r="J33" s="1">
        <f>'[1]Total UG Degree by HEI&amp;Disc'!J33</f>
        <v>0</v>
      </c>
      <c r="K33" s="1">
        <f>'[1]Total UG Degree by HEI&amp;Disc'!K33</f>
        <v>0</v>
      </c>
      <c r="L33" s="1">
        <f>'[1]Total UG Degree by HEI&amp;Disc'!L33</f>
        <v>96</v>
      </c>
      <c r="M33" s="1">
        <f>'[1]Total UG Degree by HEI&amp;Disc'!M33</f>
        <v>0</v>
      </c>
      <c r="N33" s="1">
        <f>'[1]Total UG Degree by HEI&amp;Disc'!N33</f>
        <v>0</v>
      </c>
      <c r="O33" s="1">
        <f>'[1]Total UG Degree by HEI&amp;Disc'!O33</f>
        <v>0</v>
      </c>
      <c r="P33" s="1">
        <f t="shared" si="0"/>
        <v>257</v>
      </c>
    </row>
    <row r="34" spans="1:16">
      <c r="A34" t="s">
        <v>34</v>
      </c>
      <c r="B34" s="1">
        <f>'[1]Total UG Degree by HEI&amp;Disc'!B34</f>
        <v>0</v>
      </c>
      <c r="C34" s="1">
        <f>'[1]Total UG Degree by HEI&amp;Disc'!C34</f>
        <v>27</v>
      </c>
      <c r="D34" s="1">
        <f>'[1]Total UG Degree by HEI&amp;Disc'!D34</f>
        <v>35</v>
      </c>
      <c r="E34" s="1">
        <f>'[1]Total UG Degree by HEI&amp;Disc'!E34</f>
        <v>0</v>
      </c>
      <c r="F34" s="1">
        <f>'[1]Total UG Degree by HEI&amp;Disc'!F34</f>
        <v>36</v>
      </c>
      <c r="G34" s="1">
        <f>'[1]Total UG Degree by HEI&amp;Disc'!G34</f>
        <v>0</v>
      </c>
      <c r="H34" s="1">
        <f>'[1]Total UG Degree by HEI&amp;Disc'!H34</f>
        <v>0</v>
      </c>
      <c r="I34" s="1">
        <f>'[1]Total UG Degree by HEI&amp;Disc'!I34</f>
        <v>2</v>
      </c>
      <c r="J34" s="1">
        <f>'[1]Total UG Degree by HEI&amp;Disc'!J34</f>
        <v>0</v>
      </c>
      <c r="K34" s="1">
        <f>'[1]Total UG Degree by HEI&amp;Disc'!K34</f>
        <v>0</v>
      </c>
      <c r="L34" s="1">
        <f>'[1]Total UG Degree by HEI&amp;Disc'!L34</f>
        <v>47</v>
      </c>
      <c r="M34" s="1">
        <f>'[1]Total UG Degree by HEI&amp;Disc'!M34</f>
        <v>0</v>
      </c>
      <c r="N34" s="1">
        <f>'[1]Total UG Degree by HEI&amp;Disc'!N34</f>
        <v>20</v>
      </c>
      <c r="O34" s="1">
        <f>'[1]Total UG Degree by HEI&amp;Disc'!O34</f>
        <v>27</v>
      </c>
      <c r="P34" s="1">
        <f t="shared" si="0"/>
        <v>194</v>
      </c>
    </row>
    <row r="35" spans="1:16">
      <c r="A35" t="s">
        <v>35</v>
      </c>
      <c r="B35" s="1">
        <f>'[1]Total UG Degree by HEI&amp;Disc'!B35</f>
        <v>0</v>
      </c>
      <c r="C35" s="1">
        <f>'[1]Total UG Degree by HEI&amp;Disc'!C35</f>
        <v>0</v>
      </c>
      <c r="D35" s="1">
        <f>'[1]Total UG Degree by HEI&amp;Disc'!D35</f>
        <v>15</v>
      </c>
      <c r="E35" s="1">
        <f>'[1]Total UG Degree by HEI&amp;Disc'!E35</f>
        <v>0</v>
      </c>
      <c r="F35" s="1">
        <f>'[1]Total UG Degree by HEI&amp;Disc'!F35</f>
        <v>0</v>
      </c>
      <c r="G35" s="1">
        <f>'[1]Total UG Degree by HEI&amp;Disc'!G35</f>
        <v>0</v>
      </c>
      <c r="H35" s="1">
        <f>'[1]Total UG Degree by HEI&amp;Disc'!H35</f>
        <v>17</v>
      </c>
      <c r="I35" s="1">
        <f>'[1]Total UG Degree by HEI&amp;Disc'!I35</f>
        <v>0</v>
      </c>
      <c r="J35" s="1">
        <f>'[1]Total UG Degree by HEI&amp;Disc'!J35</f>
        <v>0</v>
      </c>
      <c r="K35" s="1">
        <f>'[1]Total UG Degree by HEI&amp;Disc'!K35</f>
        <v>0</v>
      </c>
      <c r="L35" s="1">
        <f>'[1]Total UG Degree by HEI&amp;Disc'!L35</f>
        <v>0</v>
      </c>
      <c r="M35" s="1">
        <f>'[1]Total UG Degree by HEI&amp;Disc'!M35</f>
        <v>0</v>
      </c>
      <c r="N35" s="1">
        <f>'[1]Total UG Degree by HEI&amp;Disc'!N35</f>
        <v>0</v>
      </c>
      <c r="O35" s="1">
        <f>'[1]Total UG Degree by HEI&amp;Disc'!O35</f>
        <v>0</v>
      </c>
      <c r="P35" s="1">
        <f t="shared" si="0"/>
        <v>32</v>
      </c>
    </row>
    <row r="36" spans="1:16">
      <c r="A36" t="s">
        <v>36</v>
      </c>
      <c r="B36" s="1">
        <f>'[1]Total UG Degree by HEI&amp;Disc'!B36</f>
        <v>0</v>
      </c>
      <c r="C36" s="1">
        <f>'[1]Total UG Degree by HEI&amp;Disc'!C36</f>
        <v>0</v>
      </c>
      <c r="D36" s="1">
        <f>'[1]Total UG Degree by HEI&amp;Disc'!D36</f>
        <v>0</v>
      </c>
      <c r="E36" s="1">
        <f>'[1]Total UG Degree by HEI&amp;Disc'!E36</f>
        <v>0</v>
      </c>
      <c r="F36" s="1">
        <f>'[1]Total UG Degree by HEI&amp;Disc'!F36</f>
        <v>58</v>
      </c>
      <c r="G36" s="1">
        <f>'[1]Total UG Degree by HEI&amp;Disc'!G36</f>
        <v>0</v>
      </c>
      <c r="H36" s="1">
        <f>'[1]Total UG Degree by HEI&amp;Disc'!H36</f>
        <v>0</v>
      </c>
      <c r="I36" s="1">
        <f>'[1]Total UG Degree by HEI&amp;Disc'!I36</f>
        <v>0</v>
      </c>
      <c r="J36" s="1">
        <f>'[1]Total UG Degree by HEI&amp;Disc'!J36</f>
        <v>7</v>
      </c>
      <c r="K36" s="1">
        <f>'[1]Total UG Degree by HEI&amp;Disc'!K36</f>
        <v>0</v>
      </c>
      <c r="L36" s="1">
        <f>'[1]Total UG Degree by HEI&amp;Disc'!L36</f>
        <v>194</v>
      </c>
      <c r="M36" s="1">
        <f>'[1]Total UG Degree by HEI&amp;Disc'!M36</f>
        <v>0</v>
      </c>
      <c r="N36" s="1">
        <f>'[1]Total UG Degree by HEI&amp;Disc'!N36</f>
        <v>34</v>
      </c>
      <c r="O36" s="1">
        <f>'[1]Total UG Degree by HEI&amp;Disc'!O36</f>
        <v>101</v>
      </c>
      <c r="P36" s="1">
        <f t="shared" si="0"/>
        <v>394</v>
      </c>
    </row>
    <row r="37" spans="1:16">
      <c r="A37" t="s">
        <v>37</v>
      </c>
      <c r="B37" s="1">
        <f>'[1]Total UG Degree by HEI&amp;Disc'!B37</f>
        <v>49</v>
      </c>
      <c r="C37" s="1">
        <f>'[1]Total UG Degree by HEI&amp;Disc'!C37</f>
        <v>92</v>
      </c>
      <c r="D37" s="1">
        <f>'[1]Total UG Degree by HEI&amp;Disc'!D37</f>
        <v>99</v>
      </c>
      <c r="E37" s="1">
        <f>'[1]Total UG Degree by HEI&amp;Disc'!E37</f>
        <v>83</v>
      </c>
      <c r="F37" s="1">
        <f>'[1]Total UG Degree by HEI&amp;Disc'!F37</f>
        <v>83</v>
      </c>
      <c r="G37" s="1">
        <f>'[1]Total UG Degree by HEI&amp;Disc'!G37</f>
        <v>0</v>
      </c>
      <c r="H37" s="1">
        <f>'[1]Total UG Degree by HEI&amp;Disc'!H37</f>
        <v>0</v>
      </c>
      <c r="I37" s="1">
        <f>'[1]Total UG Degree by HEI&amp;Disc'!I37</f>
        <v>0</v>
      </c>
      <c r="J37" s="1">
        <f>'[1]Total UG Degree by HEI&amp;Disc'!J37</f>
        <v>0</v>
      </c>
      <c r="K37" s="1">
        <f>'[1]Total UG Degree by HEI&amp;Disc'!K37</f>
        <v>0</v>
      </c>
      <c r="L37" s="1">
        <f>'[1]Total UG Degree by HEI&amp;Disc'!L37</f>
        <v>122</v>
      </c>
      <c r="M37" s="1">
        <f>'[1]Total UG Degree by HEI&amp;Disc'!M37</f>
        <v>0</v>
      </c>
      <c r="N37" s="1">
        <f>'[1]Total UG Degree by HEI&amp;Disc'!N37</f>
        <v>0</v>
      </c>
      <c r="O37" s="1">
        <f>'[1]Total UG Degree by HEI&amp;Disc'!O37</f>
        <v>117</v>
      </c>
      <c r="P37" s="1">
        <f t="shared" si="0"/>
        <v>645</v>
      </c>
    </row>
    <row r="38" spans="1:16">
      <c r="A38" t="s">
        <v>38</v>
      </c>
      <c r="B38" s="1">
        <f>'[1]Total UG Degree by HEI&amp;Disc'!B38</f>
        <v>0</v>
      </c>
      <c r="C38" s="1">
        <f>'[1]Total UG Degree by HEI&amp;Disc'!C38</f>
        <v>0</v>
      </c>
      <c r="D38" s="1">
        <f>'[1]Total UG Degree by HEI&amp;Disc'!D38</f>
        <v>0</v>
      </c>
      <c r="E38" s="1">
        <f>'[1]Total UG Degree by HEI&amp;Disc'!E38</f>
        <v>0</v>
      </c>
      <c r="F38" s="1">
        <f>'[1]Total UG Degree by HEI&amp;Disc'!F38</f>
        <v>0</v>
      </c>
      <c r="G38" s="1">
        <f>'[1]Total UG Degree by HEI&amp;Disc'!G38</f>
        <v>0</v>
      </c>
      <c r="H38" s="1">
        <f>'[1]Total UG Degree by HEI&amp;Disc'!H38</f>
        <v>52</v>
      </c>
      <c r="I38" s="1">
        <f>'[1]Total UG Degree by HEI&amp;Disc'!I38</f>
        <v>0</v>
      </c>
      <c r="J38" s="1">
        <f>'[1]Total UG Degree by HEI&amp;Disc'!J38</f>
        <v>0</v>
      </c>
      <c r="K38" s="1">
        <f>'[1]Total UG Degree by HEI&amp;Disc'!K38</f>
        <v>0</v>
      </c>
      <c r="L38" s="1">
        <f>'[1]Total UG Degree by HEI&amp;Disc'!L38</f>
        <v>0</v>
      </c>
      <c r="M38" s="1">
        <f>'[1]Total UG Degree by HEI&amp;Disc'!M38</f>
        <v>0</v>
      </c>
      <c r="N38" s="1">
        <f>'[1]Total UG Degree by HEI&amp;Disc'!N38</f>
        <v>0</v>
      </c>
      <c r="O38" s="1">
        <f>'[1]Total UG Degree by HEI&amp;Disc'!O38</f>
        <v>0</v>
      </c>
      <c r="P38" s="1">
        <f t="shared" si="0"/>
        <v>52</v>
      </c>
    </row>
    <row r="39" spans="1:16">
      <c r="A39" t="s">
        <v>39</v>
      </c>
      <c r="B39" s="1">
        <f>'[1]Total UG Degree by HEI&amp;Disc'!B39</f>
        <v>0</v>
      </c>
      <c r="C39" s="1">
        <f>'[1]Total UG Degree by HEI&amp;Disc'!C39</f>
        <v>0</v>
      </c>
      <c r="D39" s="1">
        <f>'[1]Total UG Degree by HEI&amp;Disc'!D39</f>
        <v>0</v>
      </c>
      <c r="E39" s="1">
        <f>'[1]Total UG Degree by HEI&amp;Disc'!E39</f>
        <v>0</v>
      </c>
      <c r="F39" s="1">
        <f>'[1]Total UG Degree by HEI&amp;Disc'!F39</f>
        <v>0</v>
      </c>
      <c r="G39" s="1">
        <f>'[1]Total UG Degree by HEI&amp;Disc'!G39</f>
        <v>0</v>
      </c>
      <c r="H39" s="1">
        <f>'[1]Total UG Degree by HEI&amp;Disc'!H39</f>
        <v>17</v>
      </c>
      <c r="I39" s="1">
        <f>'[1]Total UG Degree by HEI&amp;Disc'!I39</f>
        <v>0</v>
      </c>
      <c r="J39" s="1">
        <f>'[1]Total UG Degree by HEI&amp;Disc'!J39</f>
        <v>36</v>
      </c>
      <c r="K39" s="1">
        <f>'[1]Total UG Degree by HEI&amp;Disc'!K39</f>
        <v>0</v>
      </c>
      <c r="L39" s="1">
        <f>'[1]Total UG Degree by HEI&amp;Disc'!L39</f>
        <v>0</v>
      </c>
      <c r="M39" s="1">
        <f>'[1]Total UG Degree by HEI&amp;Disc'!M39</f>
        <v>0</v>
      </c>
      <c r="N39" s="1">
        <f>'[1]Total UG Degree by HEI&amp;Disc'!N39</f>
        <v>4</v>
      </c>
      <c r="O39" s="1">
        <f>'[1]Total UG Degree by HEI&amp;Disc'!O39</f>
        <v>48</v>
      </c>
      <c r="P39" s="1">
        <f t="shared" si="0"/>
        <v>105</v>
      </c>
    </row>
    <row r="40" spans="1:16">
      <c r="A40" t="s">
        <v>40</v>
      </c>
      <c r="B40" s="1">
        <f>'[1]Total UG Degree by HEI&amp;Disc'!B40</f>
        <v>0</v>
      </c>
      <c r="C40" s="1">
        <f>'[1]Total UG Degree by HEI&amp;Disc'!C40</f>
        <v>24</v>
      </c>
      <c r="D40" s="1">
        <f>'[1]Total UG Degree by HEI&amp;Disc'!D40</f>
        <v>54</v>
      </c>
      <c r="E40" s="1">
        <f>'[1]Total UG Degree by HEI&amp;Disc'!E40</f>
        <v>31</v>
      </c>
      <c r="F40" s="1">
        <f>'[1]Total UG Degree by HEI&amp;Disc'!F40</f>
        <v>26</v>
      </c>
      <c r="G40" s="1">
        <f>'[1]Total UG Degree by HEI&amp;Disc'!G40</f>
        <v>13</v>
      </c>
      <c r="H40" s="1">
        <f>'[1]Total UG Degree by HEI&amp;Disc'!H40</f>
        <v>9</v>
      </c>
      <c r="I40" s="1">
        <f>'[1]Total UG Degree by HEI&amp;Disc'!I40</f>
        <v>7</v>
      </c>
      <c r="J40" s="1">
        <f>'[1]Total UG Degree by HEI&amp;Disc'!J40</f>
        <v>0</v>
      </c>
      <c r="K40" s="1">
        <f>'[1]Total UG Degree by HEI&amp;Disc'!K40</f>
        <v>0</v>
      </c>
      <c r="L40" s="1">
        <f>'[1]Total UG Degree by HEI&amp;Disc'!L40</f>
        <v>55</v>
      </c>
      <c r="M40" s="1">
        <f>'[1]Total UG Degree by HEI&amp;Disc'!M40</f>
        <v>0</v>
      </c>
      <c r="N40" s="1">
        <f>'[1]Total UG Degree by HEI&amp;Disc'!N40</f>
        <v>0</v>
      </c>
      <c r="O40" s="1">
        <f>'[1]Total UG Degree by HEI&amp;Disc'!O40</f>
        <v>0</v>
      </c>
      <c r="P40" s="1">
        <f t="shared" si="0"/>
        <v>219</v>
      </c>
    </row>
    <row r="41" spans="1:16">
      <c r="A41" t="s">
        <v>41</v>
      </c>
      <c r="B41" s="1">
        <f>'[1]Total UG Degree by HEI&amp;Disc'!B41</f>
        <v>0</v>
      </c>
      <c r="C41" s="1">
        <f>'[1]Total UG Degree by HEI&amp;Disc'!C41</f>
        <v>107</v>
      </c>
      <c r="D41" s="1">
        <f>'[1]Total UG Degree by HEI&amp;Disc'!D41</f>
        <v>108</v>
      </c>
      <c r="E41" s="1">
        <f>'[1]Total UG Degree by HEI&amp;Disc'!E41</f>
        <v>227</v>
      </c>
      <c r="F41" s="1">
        <f>'[1]Total UG Degree by HEI&amp;Disc'!F41</f>
        <v>63</v>
      </c>
      <c r="G41" s="1">
        <f>'[1]Total UG Degree by HEI&amp;Disc'!G41</f>
        <v>0</v>
      </c>
      <c r="H41" s="1">
        <f>'[1]Total UG Degree by HEI&amp;Disc'!H41</f>
        <v>0</v>
      </c>
      <c r="I41" s="1">
        <f>'[1]Total UG Degree by HEI&amp;Disc'!I41</f>
        <v>0</v>
      </c>
      <c r="J41" s="1">
        <f>'[1]Total UG Degree by HEI&amp;Disc'!J41</f>
        <v>109</v>
      </c>
      <c r="K41" s="1">
        <f>'[1]Total UG Degree by HEI&amp;Disc'!K41</f>
        <v>46</v>
      </c>
      <c r="L41" s="1">
        <f>'[1]Total UG Degree by HEI&amp;Disc'!L41</f>
        <v>196</v>
      </c>
      <c r="M41" s="1">
        <f>'[1]Total UG Degree by HEI&amp;Disc'!M41</f>
        <v>10</v>
      </c>
      <c r="N41" s="1">
        <f>'[1]Total UG Degree by HEI&amp;Disc'!N41</f>
        <v>207</v>
      </c>
      <c r="O41" s="1">
        <f>'[1]Total UG Degree by HEI&amp;Disc'!O41</f>
        <v>0</v>
      </c>
      <c r="P41" s="1">
        <f t="shared" si="0"/>
        <v>1073</v>
      </c>
    </row>
    <row r="42" spans="1:16">
      <c r="A42" t="s">
        <v>42</v>
      </c>
      <c r="B42" s="1">
        <f>'[1]Total UG Degree by HEI&amp;Disc'!B42</f>
        <v>33</v>
      </c>
      <c r="C42" s="1">
        <f>'[1]Total UG Degree by HEI&amp;Disc'!C42</f>
        <v>0</v>
      </c>
      <c r="D42" s="1">
        <f>'[1]Total UG Degree by HEI&amp;Disc'!D42</f>
        <v>77</v>
      </c>
      <c r="E42" s="1">
        <f>'[1]Total UG Degree by HEI&amp;Disc'!E42</f>
        <v>17</v>
      </c>
      <c r="F42" s="1">
        <f>'[1]Total UG Degree by HEI&amp;Disc'!F42</f>
        <v>60</v>
      </c>
      <c r="G42" s="1">
        <f>'[1]Total UG Degree by HEI&amp;Disc'!G42</f>
        <v>0</v>
      </c>
      <c r="H42" s="1">
        <f>'[1]Total UG Degree by HEI&amp;Disc'!H42</f>
        <v>0</v>
      </c>
      <c r="I42" s="1">
        <f>'[1]Total UG Degree by HEI&amp;Disc'!I42</f>
        <v>0</v>
      </c>
      <c r="J42" s="1">
        <f>'[1]Total UG Degree by HEI&amp;Disc'!J42</f>
        <v>0</v>
      </c>
      <c r="K42" s="1">
        <f>'[1]Total UG Degree by HEI&amp;Disc'!K42</f>
        <v>0</v>
      </c>
      <c r="L42" s="1">
        <f>'[1]Total UG Degree by HEI&amp;Disc'!L42</f>
        <v>130</v>
      </c>
      <c r="M42" s="1">
        <f>'[1]Total UG Degree by HEI&amp;Disc'!M42</f>
        <v>0</v>
      </c>
      <c r="N42" s="1">
        <f>'[1]Total UG Degree by HEI&amp;Disc'!N42</f>
        <v>0</v>
      </c>
      <c r="O42" s="1">
        <f>'[1]Total UG Degree by HEI&amp;Disc'!O42</f>
        <v>64</v>
      </c>
      <c r="P42" s="1">
        <f t="shared" si="0"/>
        <v>381</v>
      </c>
    </row>
    <row r="43" spans="1:16">
      <c r="A43" t="s">
        <v>43</v>
      </c>
      <c r="B43" s="1">
        <f>'[1]Total UG Degree by HEI&amp;Disc'!B43</f>
        <v>81</v>
      </c>
      <c r="C43" s="1">
        <f>'[1]Total UG Degree by HEI&amp;Disc'!C43</f>
        <v>212</v>
      </c>
      <c r="D43" s="1">
        <f>'[1]Total UG Degree by HEI&amp;Disc'!D43</f>
        <v>180</v>
      </c>
      <c r="E43" s="1">
        <f>'[1]Total UG Degree by HEI&amp;Disc'!E43</f>
        <v>351</v>
      </c>
      <c r="F43" s="1">
        <f>'[1]Total UG Degree by HEI&amp;Disc'!F43</f>
        <v>51</v>
      </c>
      <c r="G43" s="1">
        <f>'[1]Total UG Degree by HEI&amp;Disc'!G43</f>
        <v>0</v>
      </c>
      <c r="H43" s="1">
        <f>'[1]Total UG Degree by HEI&amp;Disc'!H43</f>
        <v>49</v>
      </c>
      <c r="I43" s="1">
        <f>'[1]Total UG Degree by HEI&amp;Disc'!I43</f>
        <v>12</v>
      </c>
      <c r="J43" s="1">
        <f>'[1]Total UG Degree by HEI&amp;Disc'!J43</f>
        <v>0</v>
      </c>
      <c r="K43" s="1">
        <f>'[1]Total UG Degree by HEI&amp;Disc'!K43</f>
        <v>0</v>
      </c>
      <c r="L43" s="1">
        <f>'[1]Total UG Degree by HEI&amp;Disc'!L43</f>
        <v>410</v>
      </c>
      <c r="M43" s="1">
        <f>'[1]Total UG Degree by HEI&amp;Disc'!M43</f>
        <v>0</v>
      </c>
      <c r="N43" s="1">
        <f>'[1]Total UG Degree by HEI&amp;Disc'!N43</f>
        <v>91</v>
      </c>
      <c r="O43" s="1">
        <f>'[1]Total UG Degree by HEI&amp;Disc'!O43</f>
        <v>190</v>
      </c>
      <c r="P43" s="1">
        <f t="shared" si="0"/>
        <v>1627</v>
      </c>
    </row>
    <row r="44" spans="1:16">
      <c r="A44" t="s">
        <v>44</v>
      </c>
      <c r="B44" s="1">
        <f>'[1]Total UG Degree by HEI&amp;Disc'!B44</f>
        <v>23</v>
      </c>
      <c r="C44" s="1">
        <f>'[1]Total UG Degree by HEI&amp;Disc'!C44</f>
        <v>55</v>
      </c>
      <c r="D44" s="1">
        <f>'[1]Total UG Degree by HEI&amp;Disc'!D44</f>
        <v>66</v>
      </c>
      <c r="E44" s="1">
        <f>'[1]Total UG Degree by HEI&amp;Disc'!E44</f>
        <v>11</v>
      </c>
      <c r="F44" s="1">
        <f>'[1]Total UG Degree by HEI&amp;Disc'!F44</f>
        <v>34</v>
      </c>
      <c r="G44" s="1">
        <f>'[1]Total UG Degree by HEI&amp;Disc'!G44</f>
        <v>0</v>
      </c>
      <c r="H44" s="1">
        <f>'[1]Total UG Degree by HEI&amp;Disc'!H44</f>
        <v>0</v>
      </c>
      <c r="I44" s="1">
        <f>'[1]Total UG Degree by HEI&amp;Disc'!I44</f>
        <v>0</v>
      </c>
      <c r="J44" s="1">
        <f>'[1]Total UG Degree by HEI&amp;Disc'!J44</f>
        <v>0</v>
      </c>
      <c r="K44" s="1">
        <f>'[1]Total UG Degree by HEI&amp;Disc'!K44</f>
        <v>0</v>
      </c>
      <c r="L44" s="1">
        <f>'[1]Total UG Degree by HEI&amp;Disc'!L44</f>
        <v>166</v>
      </c>
      <c r="M44" s="1">
        <f>'[1]Total UG Degree by HEI&amp;Disc'!M44</f>
        <v>0</v>
      </c>
      <c r="N44" s="1">
        <f>'[1]Total UG Degree by HEI&amp;Disc'!N44</f>
        <v>10</v>
      </c>
      <c r="O44" s="1">
        <f>'[1]Total UG Degree by HEI&amp;Disc'!O44</f>
        <v>143</v>
      </c>
      <c r="P44" s="1">
        <f t="shared" si="0"/>
        <v>508</v>
      </c>
    </row>
    <row r="45" spans="1:16">
      <c r="A45" t="s">
        <v>45</v>
      </c>
      <c r="B45" s="1">
        <f>'[1]Total UG Degree by HEI&amp;Disc'!B45</f>
        <v>0</v>
      </c>
      <c r="C45" s="1">
        <f>'[1]Total UG Degree by HEI&amp;Disc'!C45</f>
        <v>0</v>
      </c>
      <c r="D45" s="1">
        <f>'[1]Total UG Degree by HEI&amp;Disc'!D45</f>
        <v>41</v>
      </c>
      <c r="E45" s="1">
        <f>'[1]Total UG Degree by HEI&amp;Disc'!E45</f>
        <v>0</v>
      </c>
      <c r="F45" s="1">
        <f>'[1]Total UG Degree by HEI&amp;Disc'!F45</f>
        <v>78</v>
      </c>
      <c r="G45" s="1">
        <f>'[1]Total UG Degree by HEI&amp;Disc'!G45</f>
        <v>0</v>
      </c>
      <c r="H45" s="1">
        <f>'[1]Total UG Degree by HEI&amp;Disc'!H45</f>
        <v>6</v>
      </c>
      <c r="I45" s="1">
        <f>'[1]Total UG Degree by HEI&amp;Disc'!I45</f>
        <v>0</v>
      </c>
      <c r="J45" s="1">
        <f>'[1]Total UG Degree by HEI&amp;Disc'!J45</f>
        <v>14</v>
      </c>
      <c r="K45" s="1">
        <f>'[1]Total UG Degree by HEI&amp;Disc'!K45</f>
        <v>0</v>
      </c>
      <c r="L45" s="1">
        <f>'[1]Total UG Degree by HEI&amp;Disc'!L45</f>
        <v>84</v>
      </c>
      <c r="M45" s="1">
        <f>'[1]Total UG Degree by HEI&amp;Disc'!M45</f>
        <v>0</v>
      </c>
      <c r="N45" s="1">
        <f>'[1]Total UG Degree by HEI&amp;Disc'!N45</f>
        <v>0</v>
      </c>
      <c r="O45" s="1">
        <f>'[1]Total UG Degree by HEI&amp;Disc'!O45</f>
        <v>0</v>
      </c>
      <c r="P45" s="1">
        <f t="shared" si="0"/>
        <v>223</v>
      </c>
    </row>
    <row r="46" spans="1:16">
      <c r="A46" t="s">
        <v>46</v>
      </c>
      <c r="B46" s="1">
        <f>'[1]Total UG Degree by HEI&amp;Disc'!B46</f>
        <v>0</v>
      </c>
      <c r="C46" s="1">
        <f>'[1]Total UG Degree by HEI&amp;Disc'!C46</f>
        <v>0</v>
      </c>
      <c r="D46" s="1">
        <f>'[1]Total UG Degree by HEI&amp;Disc'!D46</f>
        <v>68</v>
      </c>
      <c r="E46" s="1">
        <f>'[1]Total UG Degree by HEI&amp;Disc'!E46</f>
        <v>44</v>
      </c>
      <c r="F46" s="1">
        <f>'[1]Total UG Degree by HEI&amp;Disc'!F46</f>
        <v>26</v>
      </c>
      <c r="G46" s="1">
        <f>'[1]Total UG Degree by HEI&amp;Disc'!G46</f>
        <v>0</v>
      </c>
      <c r="H46" s="1">
        <f>'[1]Total UG Degree by HEI&amp;Disc'!H46</f>
        <v>0</v>
      </c>
      <c r="I46" s="1">
        <f>'[1]Total UG Degree by HEI&amp;Disc'!I46</f>
        <v>0</v>
      </c>
      <c r="J46" s="1">
        <f>'[1]Total UG Degree by HEI&amp;Disc'!J46</f>
        <v>0</v>
      </c>
      <c r="K46" s="1">
        <f>'[1]Total UG Degree by HEI&amp;Disc'!K46</f>
        <v>0</v>
      </c>
      <c r="L46" s="1">
        <f>'[1]Total UG Degree by HEI&amp;Disc'!L46</f>
        <v>87</v>
      </c>
      <c r="M46" s="1">
        <f>'[1]Total UG Degree by HEI&amp;Disc'!M46</f>
        <v>0</v>
      </c>
      <c r="N46" s="1">
        <f>'[1]Total UG Degree by HEI&amp;Disc'!N46</f>
        <v>19</v>
      </c>
      <c r="O46" s="1">
        <f>'[1]Total UG Degree by HEI&amp;Disc'!O46</f>
        <v>43</v>
      </c>
      <c r="P46" s="1">
        <f t="shared" si="0"/>
        <v>287</v>
      </c>
    </row>
    <row r="47" spans="1:16">
      <c r="A47" t="s">
        <v>47</v>
      </c>
      <c r="B47" s="1">
        <f t="shared" ref="B47:O47" si="1">SUM(B2:B46)</f>
        <v>629</v>
      </c>
      <c r="C47" s="1">
        <f t="shared" si="1"/>
        <v>1241</v>
      </c>
      <c r="D47" s="1">
        <f t="shared" si="1"/>
        <v>2808</v>
      </c>
      <c r="E47" s="1">
        <f t="shared" si="1"/>
        <v>2054</v>
      </c>
      <c r="F47" s="1">
        <f t="shared" si="1"/>
        <v>2168</v>
      </c>
      <c r="G47" s="1">
        <f t="shared" si="1"/>
        <v>312</v>
      </c>
      <c r="H47" s="1">
        <f t="shared" si="1"/>
        <v>430</v>
      </c>
      <c r="I47" s="1">
        <f t="shared" si="1"/>
        <v>110</v>
      </c>
      <c r="J47" s="1">
        <f t="shared" si="1"/>
        <v>655</v>
      </c>
      <c r="K47" s="1">
        <f t="shared" si="1"/>
        <v>180</v>
      </c>
      <c r="L47" s="1">
        <f t="shared" si="1"/>
        <v>4381</v>
      </c>
      <c r="M47" s="1">
        <f t="shared" si="1"/>
        <v>149</v>
      </c>
      <c r="N47" s="1">
        <f t="shared" si="1"/>
        <v>931</v>
      </c>
      <c r="O47" s="1">
        <f t="shared" si="1"/>
        <v>1928</v>
      </c>
      <c r="P47" s="1">
        <f t="shared" si="0"/>
        <v>17976</v>
      </c>
    </row>
    <row r="48" spans="1:16">
      <c r="A48" t="s">
        <v>70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conditionalFormatting sqref="A3">
    <cfRule type="duplicateValues" dxfId="17" priority="7"/>
  </conditionalFormatting>
  <conditionalFormatting sqref="A5">
    <cfRule type="duplicateValues" dxfId="16" priority="6"/>
  </conditionalFormatting>
  <conditionalFormatting sqref="A8">
    <cfRule type="duplicateValues" dxfId="15" priority="5"/>
  </conditionalFormatting>
  <conditionalFormatting sqref="A14:A16">
    <cfRule type="duplicateValues" dxfId="14" priority="3"/>
  </conditionalFormatting>
  <conditionalFormatting sqref="A22">
    <cfRule type="duplicateValues" dxfId="13" priority="1"/>
  </conditionalFormatting>
  <conditionalFormatting sqref="A26">
    <cfRule type="duplicateValues" dxfId="12" priority="8"/>
  </conditionalFormatting>
  <conditionalFormatting sqref="A28:A30">
    <cfRule type="duplicateValues" dxfId="11" priority="4"/>
  </conditionalFormatting>
  <conditionalFormatting sqref="A33">
    <cfRule type="duplicateValues" dxfId="10" priority="9"/>
  </conditionalFormatting>
  <conditionalFormatting sqref="A44">
    <cfRule type="duplicateValues" dxfId="9" priority="2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FB1EC-4D8E-4499-8D2E-2BB8BFCC9571}">
  <dimension ref="A1:P42"/>
  <sheetViews>
    <sheetView topLeftCell="A34" workbookViewId="0">
      <selection activeCell="B42" sqref="B42:P42"/>
    </sheetView>
  </sheetViews>
  <sheetFormatPr defaultRowHeight="15"/>
  <cols>
    <col min="1" max="1" width="33.85546875" customWidth="1"/>
  </cols>
  <sheetData>
    <row r="1" spans="1:16">
      <c r="A1" s="7" t="s">
        <v>50</v>
      </c>
      <c r="B1" s="7" t="s">
        <v>55</v>
      </c>
      <c r="C1" s="7" t="s">
        <v>56</v>
      </c>
      <c r="D1" s="7" t="s">
        <v>57</v>
      </c>
      <c r="E1" s="7" t="s">
        <v>58</v>
      </c>
      <c r="F1" s="7" t="s">
        <v>59</v>
      </c>
      <c r="G1" s="7" t="s">
        <v>60</v>
      </c>
      <c r="H1" s="7" t="s">
        <v>61</v>
      </c>
      <c r="I1" s="7" t="s">
        <v>62</v>
      </c>
      <c r="J1" s="7" t="s">
        <v>63</v>
      </c>
      <c r="K1" s="7" t="s">
        <v>64</v>
      </c>
      <c r="L1" s="7" t="s">
        <v>65</v>
      </c>
      <c r="M1" s="7" t="s">
        <v>66</v>
      </c>
      <c r="N1" s="7" t="s">
        <v>67</v>
      </c>
      <c r="O1" s="7" t="s">
        <v>68</v>
      </c>
      <c r="P1" s="7" t="s">
        <v>54</v>
      </c>
    </row>
    <row r="2" spans="1:16">
      <c r="A2" s="3" t="s">
        <v>1</v>
      </c>
      <c r="D2">
        <v>31</v>
      </c>
      <c r="F2">
        <v>27</v>
      </c>
      <c r="L2">
        <v>31</v>
      </c>
      <c r="M2">
        <v>10</v>
      </c>
      <c r="P2">
        <v>99</v>
      </c>
    </row>
    <row r="3" spans="1:16">
      <c r="A3" s="3" t="s">
        <v>2</v>
      </c>
      <c r="B3">
        <v>51</v>
      </c>
      <c r="D3">
        <v>137</v>
      </c>
      <c r="E3">
        <v>80</v>
      </c>
      <c r="F3">
        <v>98</v>
      </c>
      <c r="G3">
        <v>7</v>
      </c>
      <c r="H3">
        <v>93</v>
      </c>
      <c r="L3">
        <v>74</v>
      </c>
      <c r="N3">
        <v>106</v>
      </c>
      <c r="O3">
        <v>101</v>
      </c>
      <c r="P3">
        <v>747</v>
      </c>
    </row>
    <row r="4" spans="1:16">
      <c r="A4" s="3" t="s">
        <v>4</v>
      </c>
      <c r="D4">
        <v>132</v>
      </c>
      <c r="E4">
        <v>79</v>
      </c>
      <c r="F4">
        <v>71</v>
      </c>
      <c r="J4">
        <v>72</v>
      </c>
      <c r="L4">
        <v>197</v>
      </c>
      <c r="N4">
        <v>41</v>
      </c>
      <c r="O4">
        <v>182</v>
      </c>
      <c r="P4">
        <v>774</v>
      </c>
    </row>
    <row r="5" spans="1:16">
      <c r="A5" s="3" t="s">
        <v>5</v>
      </c>
      <c r="D5">
        <v>6</v>
      </c>
      <c r="L5">
        <v>46</v>
      </c>
      <c r="O5">
        <v>8</v>
      </c>
      <c r="P5">
        <v>60</v>
      </c>
    </row>
    <row r="6" spans="1:16">
      <c r="A6" s="3" t="s">
        <v>6</v>
      </c>
      <c r="C6">
        <v>65</v>
      </c>
      <c r="D6">
        <v>70</v>
      </c>
      <c r="F6">
        <v>102</v>
      </c>
      <c r="H6">
        <v>28</v>
      </c>
      <c r="J6">
        <v>61</v>
      </c>
      <c r="L6">
        <v>109</v>
      </c>
      <c r="M6">
        <v>14</v>
      </c>
      <c r="P6">
        <v>449</v>
      </c>
    </row>
    <row r="7" spans="1:16">
      <c r="A7" s="3" t="s">
        <v>7</v>
      </c>
      <c r="D7">
        <v>246</v>
      </c>
      <c r="F7">
        <v>137</v>
      </c>
      <c r="J7">
        <v>149</v>
      </c>
      <c r="L7">
        <v>283</v>
      </c>
      <c r="O7">
        <v>233</v>
      </c>
      <c r="P7">
        <v>1048</v>
      </c>
    </row>
    <row r="8" spans="1:16">
      <c r="A8" s="3" t="s">
        <v>8</v>
      </c>
      <c r="B8">
        <v>67</v>
      </c>
      <c r="C8">
        <v>66</v>
      </c>
      <c r="D8">
        <v>93</v>
      </c>
      <c r="E8">
        <v>85</v>
      </c>
      <c r="F8">
        <v>84</v>
      </c>
      <c r="G8">
        <v>51</v>
      </c>
      <c r="I8">
        <v>10</v>
      </c>
      <c r="J8">
        <v>120</v>
      </c>
      <c r="L8">
        <v>151</v>
      </c>
      <c r="M8">
        <v>15</v>
      </c>
      <c r="N8">
        <v>46</v>
      </c>
      <c r="O8">
        <v>164</v>
      </c>
      <c r="P8">
        <v>952</v>
      </c>
    </row>
    <row r="9" spans="1:16">
      <c r="A9" s="3" t="s">
        <v>10</v>
      </c>
      <c r="C9">
        <v>11</v>
      </c>
      <c r="L9">
        <v>39</v>
      </c>
      <c r="M9">
        <v>21</v>
      </c>
      <c r="P9">
        <v>71</v>
      </c>
    </row>
    <row r="10" spans="1:16">
      <c r="A10" s="3" t="s">
        <v>11</v>
      </c>
      <c r="B10">
        <v>97</v>
      </c>
      <c r="C10">
        <v>57</v>
      </c>
      <c r="D10">
        <v>81</v>
      </c>
      <c r="E10">
        <v>40</v>
      </c>
      <c r="F10">
        <v>89</v>
      </c>
      <c r="K10">
        <v>46</v>
      </c>
      <c r="L10">
        <v>124</v>
      </c>
      <c r="M10">
        <v>15</v>
      </c>
      <c r="O10">
        <v>117</v>
      </c>
      <c r="P10">
        <v>666</v>
      </c>
    </row>
    <row r="11" spans="1:16">
      <c r="A11" s="3" t="s">
        <v>12</v>
      </c>
      <c r="C11">
        <v>70</v>
      </c>
      <c r="D11">
        <v>110</v>
      </c>
      <c r="E11">
        <v>86</v>
      </c>
      <c r="F11">
        <v>129</v>
      </c>
      <c r="G11">
        <v>32</v>
      </c>
      <c r="K11">
        <v>22</v>
      </c>
      <c r="L11">
        <v>211</v>
      </c>
      <c r="O11">
        <v>102</v>
      </c>
      <c r="P11">
        <v>762</v>
      </c>
    </row>
    <row r="12" spans="1:16">
      <c r="A12" s="3" t="s">
        <v>13</v>
      </c>
      <c r="D12">
        <v>54</v>
      </c>
      <c r="E12">
        <v>33</v>
      </c>
      <c r="F12">
        <v>35</v>
      </c>
      <c r="L12">
        <v>73</v>
      </c>
      <c r="N12">
        <v>30</v>
      </c>
      <c r="P12">
        <v>225</v>
      </c>
    </row>
    <row r="13" spans="1:16">
      <c r="A13" s="3" t="s">
        <v>14</v>
      </c>
      <c r="C13">
        <v>68</v>
      </c>
      <c r="D13">
        <v>67</v>
      </c>
      <c r="E13">
        <v>115</v>
      </c>
      <c r="F13">
        <v>81</v>
      </c>
      <c r="G13">
        <v>67</v>
      </c>
      <c r="I13">
        <v>14</v>
      </c>
      <c r="L13">
        <v>130</v>
      </c>
      <c r="M13">
        <v>23</v>
      </c>
      <c r="N13">
        <v>82</v>
      </c>
      <c r="P13">
        <v>647</v>
      </c>
    </row>
    <row r="14" spans="1:16">
      <c r="A14" s="3" t="s">
        <v>17</v>
      </c>
      <c r="C14">
        <v>3</v>
      </c>
      <c r="D14">
        <v>20</v>
      </c>
      <c r="E14">
        <v>13</v>
      </c>
      <c r="F14">
        <v>7</v>
      </c>
      <c r="L14">
        <v>21</v>
      </c>
      <c r="N14">
        <v>22</v>
      </c>
      <c r="P14">
        <v>86</v>
      </c>
    </row>
    <row r="15" spans="1:16">
      <c r="A15" s="3" t="s">
        <v>16</v>
      </c>
      <c r="B15">
        <v>3</v>
      </c>
      <c r="E15">
        <v>67</v>
      </c>
      <c r="G15">
        <v>1</v>
      </c>
      <c r="H15">
        <v>3</v>
      </c>
      <c r="L15">
        <v>67</v>
      </c>
      <c r="N15">
        <v>57</v>
      </c>
      <c r="P15">
        <v>198</v>
      </c>
    </row>
    <row r="16" spans="1:16">
      <c r="A16" s="3" t="s">
        <v>20</v>
      </c>
      <c r="D16">
        <v>21</v>
      </c>
      <c r="F16">
        <v>6</v>
      </c>
      <c r="L16">
        <v>20</v>
      </c>
      <c r="P16">
        <v>47</v>
      </c>
    </row>
    <row r="17" spans="1:16">
      <c r="A17" s="3" t="s">
        <v>21</v>
      </c>
      <c r="B17">
        <v>33</v>
      </c>
      <c r="C17">
        <v>23</v>
      </c>
      <c r="D17">
        <v>99</v>
      </c>
      <c r="E17">
        <v>48</v>
      </c>
      <c r="F17">
        <v>52</v>
      </c>
      <c r="L17">
        <v>142</v>
      </c>
      <c r="P17">
        <v>397</v>
      </c>
    </row>
    <row r="18" spans="1:16">
      <c r="A18" s="3" t="s">
        <v>22</v>
      </c>
      <c r="D18">
        <v>15</v>
      </c>
      <c r="E18">
        <v>6</v>
      </c>
      <c r="F18">
        <v>9</v>
      </c>
      <c r="I18">
        <v>2</v>
      </c>
      <c r="L18">
        <v>10</v>
      </c>
      <c r="P18">
        <v>42</v>
      </c>
    </row>
    <row r="19" spans="1:16">
      <c r="A19" s="3" t="s">
        <v>24</v>
      </c>
      <c r="F19">
        <v>22</v>
      </c>
      <c r="J19">
        <v>20</v>
      </c>
      <c r="L19">
        <v>18</v>
      </c>
      <c r="P19">
        <v>60</v>
      </c>
    </row>
    <row r="20" spans="1:16">
      <c r="A20" s="3" t="s">
        <v>25</v>
      </c>
      <c r="F20">
        <v>4</v>
      </c>
      <c r="L20">
        <v>6</v>
      </c>
      <c r="P20">
        <v>10</v>
      </c>
    </row>
    <row r="21" spans="1:16">
      <c r="A21" s="3" t="s">
        <v>27</v>
      </c>
      <c r="B21">
        <v>9</v>
      </c>
      <c r="C21">
        <v>8</v>
      </c>
      <c r="D21">
        <v>72</v>
      </c>
      <c r="E21">
        <v>17</v>
      </c>
      <c r="F21">
        <v>18</v>
      </c>
      <c r="G21">
        <v>27</v>
      </c>
      <c r="H21">
        <v>45</v>
      </c>
      <c r="I21">
        <v>31</v>
      </c>
      <c r="J21">
        <v>35</v>
      </c>
      <c r="K21">
        <v>3</v>
      </c>
      <c r="L21">
        <v>84</v>
      </c>
      <c r="M21">
        <v>15</v>
      </c>
      <c r="N21">
        <v>3</v>
      </c>
      <c r="O21">
        <v>46</v>
      </c>
      <c r="P21">
        <v>413</v>
      </c>
    </row>
    <row r="22" spans="1:16">
      <c r="A22" s="3" t="s">
        <v>28</v>
      </c>
      <c r="C22">
        <v>106</v>
      </c>
      <c r="D22">
        <v>175</v>
      </c>
      <c r="E22">
        <v>74</v>
      </c>
      <c r="F22">
        <v>126</v>
      </c>
      <c r="G22">
        <v>17</v>
      </c>
      <c r="K22">
        <v>32</v>
      </c>
      <c r="L22">
        <v>256</v>
      </c>
      <c r="M22">
        <v>26</v>
      </c>
      <c r="N22">
        <v>21</v>
      </c>
      <c r="P22">
        <v>833</v>
      </c>
    </row>
    <row r="23" spans="1:16">
      <c r="A23" s="3" t="s">
        <v>29</v>
      </c>
      <c r="B23">
        <v>47</v>
      </c>
      <c r="C23">
        <v>104</v>
      </c>
      <c r="D23">
        <v>128</v>
      </c>
      <c r="E23">
        <v>101</v>
      </c>
      <c r="F23">
        <v>139</v>
      </c>
      <c r="G23">
        <v>74</v>
      </c>
      <c r="H23">
        <v>31</v>
      </c>
      <c r="I23">
        <v>24</v>
      </c>
      <c r="J23">
        <v>4</v>
      </c>
      <c r="K23">
        <v>8</v>
      </c>
      <c r="L23">
        <v>126</v>
      </c>
      <c r="M23">
        <v>25</v>
      </c>
      <c r="N23">
        <v>47</v>
      </c>
      <c r="P23">
        <v>858</v>
      </c>
    </row>
    <row r="24" spans="1:16">
      <c r="A24" s="3" t="s">
        <v>30</v>
      </c>
      <c r="D24">
        <v>108</v>
      </c>
      <c r="F24">
        <v>81</v>
      </c>
      <c r="J24">
        <v>7</v>
      </c>
      <c r="L24">
        <v>132</v>
      </c>
      <c r="P24">
        <v>328</v>
      </c>
    </row>
    <row r="25" spans="1:16">
      <c r="A25" s="3" t="s">
        <v>31</v>
      </c>
      <c r="C25">
        <v>132</v>
      </c>
      <c r="D25">
        <v>88</v>
      </c>
      <c r="F25">
        <v>132</v>
      </c>
      <c r="H25">
        <v>36</v>
      </c>
      <c r="I25">
        <v>37</v>
      </c>
      <c r="L25">
        <v>172</v>
      </c>
      <c r="N25">
        <v>8</v>
      </c>
      <c r="O25">
        <v>78</v>
      </c>
      <c r="P25">
        <v>683</v>
      </c>
    </row>
    <row r="26" spans="1:16">
      <c r="A26" s="3" t="s">
        <v>33</v>
      </c>
      <c r="B26">
        <v>27</v>
      </c>
      <c r="D26">
        <v>69</v>
      </c>
      <c r="E26">
        <v>29</v>
      </c>
      <c r="F26">
        <v>65</v>
      </c>
      <c r="L26">
        <v>86</v>
      </c>
      <c r="P26">
        <v>276</v>
      </c>
    </row>
    <row r="27" spans="1:16">
      <c r="A27" s="3" t="s">
        <v>34</v>
      </c>
      <c r="C27">
        <v>50</v>
      </c>
      <c r="D27">
        <v>35</v>
      </c>
      <c r="F27">
        <v>30</v>
      </c>
      <c r="I27">
        <v>30</v>
      </c>
      <c r="L27">
        <v>54</v>
      </c>
      <c r="O27">
        <v>18</v>
      </c>
      <c r="P27">
        <v>217</v>
      </c>
    </row>
    <row r="28" spans="1:16">
      <c r="A28" s="3" t="s">
        <v>35</v>
      </c>
      <c r="H28">
        <v>31</v>
      </c>
      <c r="P28">
        <v>31</v>
      </c>
    </row>
    <row r="29" spans="1:16">
      <c r="A29" s="3" t="s">
        <v>36</v>
      </c>
      <c r="F29">
        <v>61</v>
      </c>
      <c r="J29">
        <v>4</v>
      </c>
      <c r="L29">
        <v>251</v>
      </c>
      <c r="N29">
        <v>39</v>
      </c>
      <c r="O29">
        <v>82</v>
      </c>
      <c r="P29">
        <v>437</v>
      </c>
    </row>
    <row r="30" spans="1:16">
      <c r="A30" s="3" t="s">
        <v>37</v>
      </c>
      <c r="B30">
        <v>48</v>
      </c>
      <c r="C30">
        <v>85</v>
      </c>
      <c r="D30">
        <v>116</v>
      </c>
      <c r="E30">
        <v>82</v>
      </c>
      <c r="F30">
        <v>115</v>
      </c>
      <c r="L30">
        <v>158</v>
      </c>
      <c r="O30">
        <v>82</v>
      </c>
      <c r="P30">
        <v>686</v>
      </c>
    </row>
    <row r="31" spans="1:16">
      <c r="A31" s="3" t="s">
        <v>38</v>
      </c>
      <c r="H31">
        <v>39</v>
      </c>
      <c r="P31">
        <v>39</v>
      </c>
    </row>
    <row r="32" spans="1:16">
      <c r="A32" s="3" t="s">
        <v>39</v>
      </c>
      <c r="H32">
        <v>28</v>
      </c>
      <c r="J32">
        <v>26</v>
      </c>
      <c r="N32">
        <v>15</v>
      </c>
      <c r="O32">
        <v>49</v>
      </c>
      <c r="P32">
        <v>118</v>
      </c>
    </row>
    <row r="33" spans="1:16">
      <c r="A33" s="3" t="s">
        <v>40</v>
      </c>
      <c r="C33">
        <v>34</v>
      </c>
      <c r="D33">
        <v>46</v>
      </c>
      <c r="E33">
        <v>29</v>
      </c>
      <c r="F33">
        <v>32</v>
      </c>
      <c r="G33">
        <v>14</v>
      </c>
      <c r="H33">
        <v>8</v>
      </c>
      <c r="I33">
        <v>6</v>
      </c>
      <c r="L33">
        <v>75</v>
      </c>
      <c r="P33">
        <v>244</v>
      </c>
    </row>
    <row r="34" spans="1:16">
      <c r="A34" s="3" t="s">
        <v>41</v>
      </c>
      <c r="C34">
        <v>84</v>
      </c>
      <c r="D34">
        <v>83</v>
      </c>
      <c r="E34">
        <v>232</v>
      </c>
      <c r="F34">
        <v>61</v>
      </c>
      <c r="J34">
        <v>106</v>
      </c>
      <c r="K34">
        <v>44</v>
      </c>
      <c r="L34">
        <v>151</v>
      </c>
      <c r="M34">
        <v>7</v>
      </c>
      <c r="N34">
        <v>169</v>
      </c>
      <c r="P34">
        <v>937</v>
      </c>
    </row>
    <row r="35" spans="1:16">
      <c r="A35" s="3" t="s">
        <v>42</v>
      </c>
      <c r="B35">
        <v>28</v>
      </c>
      <c r="D35">
        <v>70</v>
      </c>
      <c r="E35">
        <v>15</v>
      </c>
      <c r="F35">
        <v>75</v>
      </c>
      <c r="L35">
        <v>116</v>
      </c>
      <c r="O35">
        <v>71</v>
      </c>
      <c r="P35">
        <v>375</v>
      </c>
    </row>
    <row r="36" spans="1:16">
      <c r="A36" s="3" t="s">
        <v>43</v>
      </c>
      <c r="B36">
        <v>58</v>
      </c>
      <c r="C36">
        <v>188</v>
      </c>
      <c r="D36">
        <v>118</v>
      </c>
      <c r="E36">
        <v>281</v>
      </c>
      <c r="F36">
        <v>81</v>
      </c>
      <c r="H36">
        <v>43</v>
      </c>
      <c r="I36">
        <v>15</v>
      </c>
      <c r="L36">
        <v>409</v>
      </c>
      <c r="N36">
        <v>172</v>
      </c>
      <c r="O36">
        <v>100</v>
      </c>
      <c r="P36">
        <v>1465</v>
      </c>
    </row>
    <row r="37" spans="1:16">
      <c r="A37" s="3" t="s">
        <v>44</v>
      </c>
      <c r="C37">
        <v>48</v>
      </c>
      <c r="D37">
        <v>72</v>
      </c>
      <c r="E37">
        <v>12</v>
      </c>
      <c r="F37">
        <v>40</v>
      </c>
      <c r="H37">
        <v>2</v>
      </c>
      <c r="L37">
        <v>158</v>
      </c>
      <c r="N37">
        <v>5</v>
      </c>
      <c r="O37">
        <v>138</v>
      </c>
      <c r="P37">
        <v>475</v>
      </c>
    </row>
    <row r="38" spans="1:16">
      <c r="A38" s="3" t="s">
        <v>45</v>
      </c>
      <c r="D38">
        <v>27</v>
      </c>
      <c r="F38">
        <v>80</v>
      </c>
      <c r="H38">
        <v>9</v>
      </c>
      <c r="J38">
        <v>34</v>
      </c>
      <c r="L38">
        <v>121</v>
      </c>
      <c r="P38">
        <v>271</v>
      </c>
    </row>
    <row r="39" spans="1:16">
      <c r="A39" s="3" t="s">
        <v>46</v>
      </c>
      <c r="D39">
        <v>75</v>
      </c>
      <c r="E39">
        <v>25</v>
      </c>
      <c r="F39">
        <v>25</v>
      </c>
      <c r="I39">
        <v>3</v>
      </c>
      <c r="L39">
        <v>66</v>
      </c>
      <c r="N39">
        <v>13</v>
      </c>
      <c r="O39">
        <v>49</v>
      </c>
      <c r="P39">
        <v>256</v>
      </c>
    </row>
    <row r="40" spans="1:16">
      <c r="A40" s="3" t="s">
        <v>52</v>
      </c>
    </row>
    <row r="41" spans="1:16">
      <c r="A41" s="3" t="s">
        <v>53</v>
      </c>
      <c r="B41">
        <v>55</v>
      </c>
      <c r="C41">
        <v>87</v>
      </c>
      <c r="D41">
        <v>162</v>
      </c>
      <c r="E41">
        <v>121</v>
      </c>
      <c r="F41">
        <v>134</v>
      </c>
      <c r="J41">
        <v>49</v>
      </c>
      <c r="L41">
        <v>174</v>
      </c>
      <c r="N41">
        <v>87</v>
      </c>
      <c r="P41">
        <v>869</v>
      </c>
    </row>
    <row r="42" spans="1:16">
      <c r="A42" s="4" t="s">
        <v>54</v>
      </c>
      <c r="B42" s="5">
        <v>523</v>
      </c>
      <c r="C42" s="5">
        <v>1289</v>
      </c>
      <c r="D42" s="5">
        <v>2626</v>
      </c>
      <c r="E42" s="5">
        <v>1670</v>
      </c>
      <c r="F42" s="5">
        <v>2248</v>
      </c>
      <c r="G42" s="5">
        <v>290</v>
      </c>
      <c r="H42" s="5">
        <v>396</v>
      </c>
      <c r="I42" s="5">
        <v>172</v>
      </c>
      <c r="J42" s="5">
        <v>687</v>
      </c>
      <c r="K42" s="5">
        <v>155</v>
      </c>
      <c r="L42" s="5">
        <v>4341</v>
      </c>
      <c r="M42" s="5">
        <v>171</v>
      </c>
      <c r="N42" s="5">
        <v>963</v>
      </c>
      <c r="O42" s="5">
        <v>1620</v>
      </c>
      <c r="P42" s="5">
        <v>17151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8"/>
  <sheetViews>
    <sheetView tabSelected="1" topLeftCell="A14" zoomScaleNormal="100" workbookViewId="0">
      <selection activeCell="B2" sqref="B2:O46"/>
    </sheetView>
  </sheetViews>
  <sheetFormatPr defaultRowHeight="15"/>
  <cols>
    <col min="1" max="1" width="76.42578125" customWidth="1"/>
    <col min="12" max="12" width="11" bestFit="1" customWidth="1"/>
    <col min="13" max="13" width="16.85546875" bestFit="1" customWidth="1"/>
  </cols>
  <sheetData>
    <row r="1" spans="1:16">
      <c r="A1" t="s">
        <v>0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</row>
    <row r="2" spans="1:16">
      <c r="A2" s="2" t="s">
        <v>1</v>
      </c>
      <c r="B2" s="1">
        <f>'[1]Total UG FEM Degree by HEI&amp;Disc'!B2</f>
        <v>0</v>
      </c>
      <c r="C2" s="1">
        <f>'[1]Total UG FEM Degree by HEI&amp;Disc'!C2</f>
        <v>0</v>
      </c>
      <c r="D2" s="1">
        <f>'[1]Total UG FEM Degree by HEI&amp;Disc'!D2</f>
        <v>2</v>
      </c>
      <c r="E2" s="1">
        <f>'[1]Total UG FEM Degree by HEI&amp;Disc'!E2</f>
        <v>0</v>
      </c>
      <c r="F2" s="1">
        <f>'[1]Total UG FEM Degree by HEI&amp;Disc'!F2</f>
        <v>5</v>
      </c>
      <c r="G2" s="1">
        <f>'[1]Total UG FEM Degree by HEI&amp;Disc'!G2</f>
        <v>0</v>
      </c>
      <c r="H2" s="1">
        <f>'[1]Total UG FEM Degree by HEI&amp;Disc'!H2</f>
        <v>0</v>
      </c>
      <c r="I2" s="1">
        <f>'[1]Total UG FEM Degree by HEI&amp;Disc'!I2</f>
        <v>0</v>
      </c>
      <c r="J2" s="1">
        <f>'[1]Total UG FEM Degree by HEI&amp;Disc'!J2</f>
        <v>0</v>
      </c>
      <c r="K2" s="1">
        <f>'[1]Total UG FEM Degree by HEI&amp;Disc'!K2</f>
        <v>0</v>
      </c>
      <c r="L2" s="1">
        <f>'[1]Total UG FEM Degree by HEI&amp;Disc'!L2</f>
        <v>2</v>
      </c>
      <c r="M2" s="1">
        <f>'[1]Total UG FEM Degree by HEI&amp;Disc'!M2</f>
        <v>1</v>
      </c>
      <c r="N2" s="1">
        <f>'[1]Total UG FEM Degree by HEI&amp;Disc'!N2</f>
        <v>0</v>
      </c>
      <c r="O2" s="1">
        <f>'[1]Total UG FEM Degree by HEI&amp;Disc'!O2</f>
        <v>0</v>
      </c>
      <c r="P2" s="1">
        <f>SUM(B2:O2)</f>
        <v>10</v>
      </c>
    </row>
    <row r="3" spans="1:16">
      <c r="A3" t="s">
        <v>2</v>
      </c>
      <c r="B3" s="1">
        <f>'[1]Total UG FEM Degree by HEI&amp;Disc'!B3</f>
        <v>25</v>
      </c>
      <c r="C3" s="1">
        <f>'[1]Total UG FEM Degree by HEI&amp;Disc'!C3</f>
        <v>0</v>
      </c>
      <c r="D3" s="1">
        <f>'[1]Total UG FEM Degree by HEI&amp;Disc'!D3</f>
        <v>24</v>
      </c>
      <c r="E3" s="1">
        <f>'[1]Total UG FEM Degree by HEI&amp;Disc'!E3</f>
        <v>12</v>
      </c>
      <c r="F3" s="1">
        <f>'[1]Total UG FEM Degree by HEI&amp;Disc'!F3</f>
        <v>32</v>
      </c>
      <c r="G3" s="1">
        <f>'[1]Total UG FEM Degree by HEI&amp;Disc'!G3</f>
        <v>2</v>
      </c>
      <c r="H3" s="1">
        <f>'[1]Total UG FEM Degree by HEI&amp;Disc'!H3</f>
        <v>24</v>
      </c>
      <c r="I3" s="1">
        <f>'[1]Total UG FEM Degree by HEI&amp;Disc'!I3</f>
        <v>0</v>
      </c>
      <c r="J3" s="1">
        <f>'[1]Total UG FEM Degree by HEI&amp;Disc'!J3</f>
        <v>0</v>
      </c>
      <c r="K3" s="1">
        <f>'[1]Total UG FEM Degree by HEI&amp;Disc'!K3</f>
        <v>0</v>
      </c>
      <c r="L3" s="1">
        <f>'[1]Total UG FEM Degree by HEI&amp;Disc'!L3</f>
        <v>10</v>
      </c>
      <c r="M3" s="1">
        <f>'[1]Total UG FEM Degree by HEI&amp;Disc'!M3</f>
        <v>0</v>
      </c>
      <c r="N3" s="1">
        <f>'[1]Total UG FEM Degree by HEI&amp;Disc'!N3</f>
        <v>27</v>
      </c>
      <c r="O3" s="1">
        <f>'[1]Total UG FEM Degree by HEI&amp;Disc'!O3</f>
        <v>20</v>
      </c>
      <c r="P3" s="1">
        <f t="shared" ref="P3:P46" si="0">SUM(B3:O3)</f>
        <v>176</v>
      </c>
    </row>
    <row r="4" spans="1:16">
      <c r="A4" s="2" t="s">
        <v>4</v>
      </c>
      <c r="B4" s="1">
        <f>'[1]Total UG FEM Degree by HEI&amp;Disc'!B4</f>
        <v>0</v>
      </c>
      <c r="C4" s="1">
        <f>'[1]Total UG FEM Degree by HEI&amp;Disc'!C4</f>
        <v>0</v>
      </c>
      <c r="D4" s="1">
        <f>'[1]Total UG FEM Degree by HEI&amp;Disc'!D4</f>
        <v>42</v>
      </c>
      <c r="E4" s="1">
        <f>'[1]Total UG FEM Degree by HEI&amp;Disc'!E4</f>
        <v>29</v>
      </c>
      <c r="F4" s="1">
        <f>'[1]Total UG FEM Degree by HEI&amp;Disc'!F4</f>
        <v>11</v>
      </c>
      <c r="G4" s="1">
        <f>'[1]Total UG FEM Degree by HEI&amp;Disc'!G4</f>
        <v>0</v>
      </c>
      <c r="H4" s="1">
        <f>'[1]Total UG FEM Degree by HEI&amp;Disc'!H4</f>
        <v>0</v>
      </c>
      <c r="I4" s="1">
        <f>'[1]Total UG FEM Degree by HEI&amp;Disc'!I4</f>
        <v>0</v>
      </c>
      <c r="J4" s="1">
        <f>'[1]Total UG FEM Degree by HEI&amp;Disc'!J4</f>
        <v>19</v>
      </c>
      <c r="K4" s="1">
        <f>'[1]Total UG FEM Degree by HEI&amp;Disc'!K4</f>
        <v>0</v>
      </c>
      <c r="L4" s="1">
        <f>'[1]Total UG FEM Degree by HEI&amp;Disc'!L4</f>
        <v>22</v>
      </c>
      <c r="M4" s="1">
        <f>'[1]Total UG FEM Degree by HEI&amp;Disc'!M4</f>
        <v>0</v>
      </c>
      <c r="N4" s="1">
        <f>'[1]Total UG FEM Degree by HEI&amp;Disc'!N4</f>
        <v>14</v>
      </c>
      <c r="O4" s="1">
        <f>'[1]Total UG FEM Degree by HEI&amp;Disc'!O4</f>
        <v>31</v>
      </c>
      <c r="P4" s="1">
        <f t="shared" si="0"/>
        <v>168</v>
      </c>
    </row>
    <row r="5" spans="1:16">
      <c r="A5" t="s">
        <v>5</v>
      </c>
      <c r="B5" s="1">
        <f>'[1]Total UG FEM Degree by HEI&amp;Disc'!B5</f>
        <v>0</v>
      </c>
      <c r="C5" s="1">
        <f>'[1]Total UG FEM Degree by HEI&amp;Disc'!C5</f>
        <v>0</v>
      </c>
      <c r="D5" s="1">
        <f>'[1]Total UG FEM Degree by HEI&amp;Disc'!D5</f>
        <v>0</v>
      </c>
      <c r="E5" s="1">
        <f>'[1]Total UG FEM Degree by HEI&amp;Disc'!E5</f>
        <v>0</v>
      </c>
      <c r="F5" s="1">
        <f>'[1]Total UG FEM Degree by HEI&amp;Disc'!F5</f>
        <v>2</v>
      </c>
      <c r="G5" s="1">
        <f>'[1]Total UG FEM Degree by HEI&amp;Disc'!G5</f>
        <v>0</v>
      </c>
      <c r="H5" s="1">
        <f>'[1]Total UG FEM Degree by HEI&amp;Disc'!H5</f>
        <v>0</v>
      </c>
      <c r="I5" s="1">
        <f>'[1]Total UG FEM Degree by HEI&amp;Disc'!I5</f>
        <v>0</v>
      </c>
      <c r="J5" s="1">
        <f>'[1]Total UG FEM Degree by HEI&amp;Disc'!J5</f>
        <v>0</v>
      </c>
      <c r="K5" s="1">
        <f>'[1]Total UG FEM Degree by HEI&amp;Disc'!K5</f>
        <v>0</v>
      </c>
      <c r="L5" s="1">
        <f>'[1]Total UG FEM Degree by HEI&amp;Disc'!L5</f>
        <v>3</v>
      </c>
      <c r="M5" s="1">
        <f>'[1]Total UG FEM Degree by HEI&amp;Disc'!M5</f>
        <v>0</v>
      </c>
      <c r="N5" s="1">
        <f>'[1]Total UG FEM Degree by HEI&amp;Disc'!N5</f>
        <v>0</v>
      </c>
      <c r="O5" s="1">
        <f>'[1]Total UG FEM Degree by HEI&amp;Disc'!O5</f>
        <v>1</v>
      </c>
      <c r="P5" s="1">
        <f t="shared" si="0"/>
        <v>6</v>
      </c>
    </row>
    <row r="6" spans="1:16">
      <c r="A6" t="s">
        <v>6</v>
      </c>
      <c r="B6" s="1">
        <f>'[1]Total UG FEM Degree by HEI&amp;Disc'!B6</f>
        <v>0</v>
      </c>
      <c r="C6" s="1">
        <f>'[1]Total UG FEM Degree by HEI&amp;Disc'!C6</f>
        <v>15</v>
      </c>
      <c r="D6" s="1">
        <f>'[1]Total UG FEM Degree by HEI&amp;Disc'!D6</f>
        <v>21</v>
      </c>
      <c r="E6" s="1">
        <f>'[1]Total UG FEM Degree by HEI&amp;Disc'!E6</f>
        <v>0</v>
      </c>
      <c r="F6" s="1">
        <f>'[1]Total UG FEM Degree by HEI&amp;Disc'!F6</f>
        <v>10</v>
      </c>
      <c r="G6" s="1">
        <f>'[1]Total UG FEM Degree by HEI&amp;Disc'!G6</f>
        <v>0</v>
      </c>
      <c r="H6" s="1">
        <f>'[1]Total UG FEM Degree by HEI&amp;Disc'!H6</f>
        <v>12</v>
      </c>
      <c r="I6" s="1">
        <f>'[1]Total UG FEM Degree by HEI&amp;Disc'!I6</f>
        <v>0</v>
      </c>
      <c r="J6" s="1">
        <f>'[1]Total UG FEM Degree by HEI&amp;Disc'!J6</f>
        <v>14</v>
      </c>
      <c r="K6" s="1">
        <f>'[1]Total UG FEM Degree by HEI&amp;Disc'!K6</f>
        <v>0</v>
      </c>
      <c r="L6" s="1">
        <f>'[1]Total UG FEM Degree by HEI&amp;Disc'!L6</f>
        <v>19</v>
      </c>
      <c r="M6" s="1">
        <f>'[1]Total UG FEM Degree by HEI&amp;Disc'!M6</f>
        <v>0</v>
      </c>
      <c r="N6" s="1">
        <f>'[1]Total UG FEM Degree by HEI&amp;Disc'!N6</f>
        <v>0</v>
      </c>
      <c r="O6" s="1">
        <f>'[1]Total UG FEM Degree by HEI&amp;Disc'!O6</f>
        <v>0</v>
      </c>
      <c r="P6" s="1">
        <f t="shared" si="0"/>
        <v>91</v>
      </c>
    </row>
    <row r="7" spans="1:16">
      <c r="A7" t="s">
        <v>7</v>
      </c>
      <c r="B7" s="1">
        <f>'[1]Total UG FEM Degree by HEI&amp;Disc'!B7</f>
        <v>0</v>
      </c>
      <c r="C7" s="1">
        <f>'[1]Total UG FEM Degree by HEI&amp;Disc'!C7</f>
        <v>0</v>
      </c>
      <c r="D7" s="1">
        <f>'[1]Total UG FEM Degree by HEI&amp;Disc'!D7</f>
        <v>38</v>
      </c>
      <c r="E7" s="1">
        <f>'[1]Total UG FEM Degree by HEI&amp;Disc'!E7</f>
        <v>0</v>
      </c>
      <c r="F7" s="1">
        <f>'[1]Total UG FEM Degree by HEI&amp;Disc'!F7</f>
        <v>19</v>
      </c>
      <c r="G7" s="1">
        <f>'[1]Total UG FEM Degree by HEI&amp;Disc'!G7</f>
        <v>0</v>
      </c>
      <c r="H7" s="1">
        <f>'[1]Total UG FEM Degree by HEI&amp;Disc'!H7</f>
        <v>0</v>
      </c>
      <c r="I7" s="1">
        <f>'[1]Total UG FEM Degree by HEI&amp;Disc'!I7</f>
        <v>0</v>
      </c>
      <c r="J7" s="1">
        <f>'[1]Total UG FEM Degree by HEI&amp;Disc'!J7</f>
        <v>27</v>
      </c>
      <c r="K7" s="1">
        <f>'[1]Total UG FEM Degree by HEI&amp;Disc'!K7</f>
        <v>0</v>
      </c>
      <c r="L7" s="1">
        <f>'[1]Total UG FEM Degree by HEI&amp;Disc'!L7</f>
        <v>13</v>
      </c>
      <c r="M7" s="1">
        <f>'[1]Total UG FEM Degree by HEI&amp;Disc'!M7</f>
        <v>0</v>
      </c>
      <c r="N7" s="1">
        <f>'[1]Total UG FEM Degree by HEI&amp;Disc'!N7</f>
        <v>0</v>
      </c>
      <c r="O7" s="1">
        <f>'[1]Total UG FEM Degree by HEI&amp;Disc'!O7</f>
        <v>29</v>
      </c>
      <c r="P7" s="1">
        <f t="shared" si="0"/>
        <v>126</v>
      </c>
    </row>
    <row r="8" spans="1:16">
      <c r="A8" t="s">
        <v>8</v>
      </c>
      <c r="B8" s="1">
        <f>'[1]Total UG FEM Degree by HEI&amp;Disc'!B8</f>
        <v>23</v>
      </c>
      <c r="C8" s="1">
        <f>'[1]Total UG FEM Degree by HEI&amp;Disc'!C8</f>
        <v>36</v>
      </c>
      <c r="D8" s="1">
        <f>'[1]Total UG FEM Degree by HEI&amp;Disc'!D8</f>
        <v>38</v>
      </c>
      <c r="E8" s="1">
        <f>'[1]Total UG FEM Degree by HEI&amp;Disc'!E8</f>
        <v>17</v>
      </c>
      <c r="F8" s="1">
        <f>'[1]Total UG FEM Degree by HEI&amp;Disc'!F8</f>
        <v>27</v>
      </c>
      <c r="G8" s="1">
        <f>'[1]Total UG FEM Degree by HEI&amp;Disc'!G8</f>
        <v>16</v>
      </c>
      <c r="H8" s="1">
        <f>'[1]Total UG FEM Degree by HEI&amp;Disc'!H8</f>
        <v>0</v>
      </c>
      <c r="I8" s="1">
        <f>'[1]Total UG FEM Degree by HEI&amp;Disc'!I8</f>
        <v>7</v>
      </c>
      <c r="J8" s="1">
        <f>'[1]Total UG FEM Degree by HEI&amp;Disc'!J8</f>
        <v>49</v>
      </c>
      <c r="K8" s="1">
        <f>'[1]Total UG FEM Degree by HEI&amp;Disc'!K8</f>
        <v>0</v>
      </c>
      <c r="L8" s="1">
        <f>'[1]Total UG FEM Degree by HEI&amp;Disc'!L8</f>
        <v>38</v>
      </c>
      <c r="M8" s="1">
        <f>'[1]Total UG FEM Degree by HEI&amp;Disc'!M8</f>
        <v>1</v>
      </c>
      <c r="N8" s="1">
        <f>'[1]Total UG FEM Degree by HEI&amp;Disc'!N8</f>
        <v>10</v>
      </c>
      <c r="O8" s="1">
        <f>'[1]Total UG FEM Degree by HEI&amp;Disc'!O8</f>
        <v>29</v>
      </c>
      <c r="P8" s="1">
        <f t="shared" si="0"/>
        <v>291</v>
      </c>
    </row>
    <row r="9" spans="1:16">
      <c r="A9" t="s">
        <v>9</v>
      </c>
      <c r="B9" s="1">
        <f>'[1]Total UG FEM Degree by HEI&amp;Disc'!B9</f>
        <v>0</v>
      </c>
      <c r="C9" s="1">
        <f>'[1]Total UG FEM Degree by HEI&amp;Disc'!C9</f>
        <v>9</v>
      </c>
      <c r="D9" s="1">
        <f>'[1]Total UG FEM Degree by HEI&amp;Disc'!D9</f>
        <v>26</v>
      </c>
      <c r="E9" s="1">
        <f>'[1]Total UG FEM Degree by HEI&amp;Disc'!E9</f>
        <v>0</v>
      </c>
      <c r="F9" s="1">
        <f>'[1]Total UG FEM Degree by HEI&amp;Disc'!F9</f>
        <v>6</v>
      </c>
      <c r="G9" s="1">
        <f>'[1]Total UG FEM Degree by HEI&amp;Disc'!G9</f>
        <v>0</v>
      </c>
      <c r="H9" s="1">
        <f>'[1]Total UG FEM Degree by HEI&amp;Disc'!H9</f>
        <v>0</v>
      </c>
      <c r="I9" s="1">
        <f>'[1]Total UG FEM Degree by HEI&amp;Disc'!I9</f>
        <v>0</v>
      </c>
      <c r="J9" s="1">
        <f>'[1]Total UG FEM Degree by HEI&amp;Disc'!J9</f>
        <v>0</v>
      </c>
      <c r="K9" s="1">
        <f>'[1]Total UG FEM Degree by HEI&amp;Disc'!K9</f>
        <v>0</v>
      </c>
      <c r="L9" s="1">
        <f>'[1]Total UG FEM Degree by HEI&amp;Disc'!L9</f>
        <v>1</v>
      </c>
      <c r="M9" s="1">
        <f>'[1]Total UG FEM Degree by HEI&amp;Disc'!M9</f>
        <v>0</v>
      </c>
      <c r="N9" s="1">
        <f>'[1]Total UG FEM Degree by HEI&amp;Disc'!N9</f>
        <v>0</v>
      </c>
      <c r="O9" s="1">
        <f>'[1]Total UG FEM Degree by HEI&amp;Disc'!O9</f>
        <v>0</v>
      </c>
      <c r="P9" s="1">
        <f t="shared" si="0"/>
        <v>42</v>
      </c>
    </row>
    <row r="10" spans="1:16">
      <c r="A10" t="s">
        <v>10</v>
      </c>
      <c r="B10" s="1">
        <f>'[1]Total UG FEM Degree by HEI&amp;Disc'!B10</f>
        <v>0</v>
      </c>
      <c r="C10" s="1">
        <f>'[1]Total UG FEM Degree by HEI&amp;Disc'!C10</f>
        <v>3</v>
      </c>
      <c r="D10" s="1">
        <f>'[1]Total UG FEM Degree by HEI&amp;Disc'!D10</f>
        <v>0</v>
      </c>
      <c r="E10" s="1">
        <f>'[1]Total UG FEM Degree by HEI&amp;Disc'!E10</f>
        <v>0</v>
      </c>
      <c r="F10" s="1">
        <f>'[1]Total UG FEM Degree by HEI&amp;Disc'!F10</f>
        <v>0</v>
      </c>
      <c r="G10" s="1">
        <f>'[1]Total UG FEM Degree by HEI&amp;Disc'!G10</f>
        <v>0</v>
      </c>
      <c r="H10" s="1">
        <f>'[1]Total UG FEM Degree by HEI&amp;Disc'!H10</f>
        <v>0</v>
      </c>
      <c r="I10" s="1">
        <f>'[1]Total UG FEM Degree by HEI&amp;Disc'!I10</f>
        <v>0</v>
      </c>
      <c r="J10" s="1">
        <f>'[1]Total UG FEM Degree by HEI&amp;Disc'!J10</f>
        <v>0</v>
      </c>
      <c r="K10" s="1">
        <f>'[1]Total UG FEM Degree by HEI&amp;Disc'!K10</f>
        <v>0</v>
      </c>
      <c r="L10" s="1">
        <f>'[1]Total UG FEM Degree by HEI&amp;Disc'!L10</f>
        <v>3</v>
      </c>
      <c r="M10" s="1">
        <f>'[1]Total UG FEM Degree by HEI&amp;Disc'!M10</f>
        <v>4</v>
      </c>
      <c r="N10" s="1">
        <f>'[1]Total UG FEM Degree by HEI&amp;Disc'!N10</f>
        <v>0</v>
      </c>
      <c r="O10" s="1">
        <f>'[1]Total UG FEM Degree by HEI&amp;Disc'!O10</f>
        <v>0</v>
      </c>
      <c r="P10" s="1">
        <f t="shared" si="0"/>
        <v>10</v>
      </c>
    </row>
    <row r="11" spans="1:16">
      <c r="A11" t="s">
        <v>11</v>
      </c>
      <c r="B11" s="1">
        <f>'[1]Total UG FEM Degree by HEI&amp;Disc'!B11</f>
        <v>42</v>
      </c>
      <c r="C11" s="1">
        <f>'[1]Total UG FEM Degree by HEI&amp;Disc'!C11</f>
        <v>37</v>
      </c>
      <c r="D11" s="1">
        <f>'[1]Total UG FEM Degree by HEI&amp;Disc'!D11</f>
        <v>29</v>
      </c>
      <c r="E11" s="1">
        <f>'[1]Total UG FEM Degree by HEI&amp;Disc'!E11</f>
        <v>13</v>
      </c>
      <c r="F11" s="1">
        <f>'[1]Total UG FEM Degree by HEI&amp;Disc'!F11</f>
        <v>18</v>
      </c>
      <c r="G11" s="1">
        <f>'[1]Total UG FEM Degree by HEI&amp;Disc'!G11</f>
        <v>0</v>
      </c>
      <c r="H11" s="1">
        <f>'[1]Total UG FEM Degree by HEI&amp;Disc'!H11</f>
        <v>0</v>
      </c>
      <c r="I11" s="1">
        <f>'[1]Total UG FEM Degree by HEI&amp;Disc'!I11</f>
        <v>0</v>
      </c>
      <c r="J11" s="1">
        <f>'[1]Total UG FEM Degree by HEI&amp;Disc'!J11</f>
        <v>0</v>
      </c>
      <c r="K11" s="1">
        <f>'[1]Total UG FEM Degree by HEI&amp;Disc'!K11</f>
        <v>12</v>
      </c>
      <c r="L11" s="1">
        <f>'[1]Total UG FEM Degree by HEI&amp;Disc'!L11</f>
        <v>25</v>
      </c>
      <c r="M11" s="1">
        <f>'[1]Total UG FEM Degree by HEI&amp;Disc'!M11</f>
        <v>4</v>
      </c>
      <c r="N11" s="1">
        <f>'[1]Total UG FEM Degree by HEI&amp;Disc'!N11</f>
        <v>0</v>
      </c>
      <c r="O11" s="1">
        <f>'[1]Total UG FEM Degree by HEI&amp;Disc'!O11</f>
        <v>27</v>
      </c>
      <c r="P11" s="1">
        <f t="shared" si="0"/>
        <v>207</v>
      </c>
    </row>
    <row r="12" spans="1:16">
      <c r="A12" t="s">
        <v>12</v>
      </c>
      <c r="B12" s="1">
        <f>'[1]Total UG FEM Degree by HEI&amp;Disc'!B12</f>
        <v>0</v>
      </c>
      <c r="C12" s="1">
        <f>'[1]Total UG FEM Degree by HEI&amp;Disc'!C12</f>
        <v>44</v>
      </c>
      <c r="D12" s="1">
        <f>'[1]Total UG FEM Degree by HEI&amp;Disc'!D12</f>
        <v>43</v>
      </c>
      <c r="E12" s="1">
        <f>'[1]Total UG FEM Degree by HEI&amp;Disc'!E12</f>
        <v>18</v>
      </c>
      <c r="F12" s="1">
        <f>'[1]Total UG FEM Degree by HEI&amp;Disc'!F12</f>
        <v>32</v>
      </c>
      <c r="G12" s="1">
        <f>'[1]Total UG FEM Degree by HEI&amp;Disc'!G12</f>
        <v>24</v>
      </c>
      <c r="H12" s="1">
        <f>'[1]Total UG FEM Degree by HEI&amp;Disc'!H12</f>
        <v>0</v>
      </c>
      <c r="I12" s="1">
        <f>'[1]Total UG FEM Degree by HEI&amp;Disc'!I12</f>
        <v>0</v>
      </c>
      <c r="J12" s="1">
        <f>'[1]Total UG FEM Degree by HEI&amp;Disc'!J12</f>
        <v>0</v>
      </c>
      <c r="K12" s="1">
        <f>'[1]Total UG FEM Degree by HEI&amp;Disc'!K12</f>
        <v>20</v>
      </c>
      <c r="L12" s="1">
        <f>'[1]Total UG FEM Degree by HEI&amp;Disc'!L12</f>
        <v>75</v>
      </c>
      <c r="M12" s="1">
        <f>'[1]Total UG FEM Degree by HEI&amp;Disc'!M12</f>
        <v>0</v>
      </c>
      <c r="N12" s="1">
        <f>'[1]Total UG FEM Degree by HEI&amp;Disc'!N12</f>
        <v>0</v>
      </c>
      <c r="O12" s="1">
        <f>'[1]Total UG FEM Degree by HEI&amp;Disc'!O12</f>
        <v>27</v>
      </c>
      <c r="P12" s="1">
        <f t="shared" si="0"/>
        <v>283</v>
      </c>
    </row>
    <row r="13" spans="1:16">
      <c r="A13" t="s">
        <v>13</v>
      </c>
      <c r="B13" s="1">
        <f>'[1]Total UG FEM Degree by HEI&amp;Disc'!B13</f>
        <v>0</v>
      </c>
      <c r="C13" s="1">
        <f>'[1]Total UG FEM Degree by HEI&amp;Disc'!C13</f>
        <v>0</v>
      </c>
      <c r="D13" s="1">
        <f>'[1]Total UG FEM Degree by HEI&amp;Disc'!D13</f>
        <v>18</v>
      </c>
      <c r="E13" s="1">
        <f>'[1]Total UG FEM Degree by HEI&amp;Disc'!E13</f>
        <v>5</v>
      </c>
      <c r="F13" s="1">
        <f>'[1]Total UG FEM Degree by HEI&amp;Disc'!F13</f>
        <v>6</v>
      </c>
      <c r="G13" s="1">
        <f>'[1]Total UG FEM Degree by HEI&amp;Disc'!G13</f>
        <v>0</v>
      </c>
      <c r="H13" s="1">
        <f>'[1]Total UG FEM Degree by HEI&amp;Disc'!H13</f>
        <v>0</v>
      </c>
      <c r="I13" s="1">
        <f>'[1]Total UG FEM Degree by HEI&amp;Disc'!I13</f>
        <v>0</v>
      </c>
      <c r="J13" s="1">
        <f>'[1]Total UG FEM Degree by HEI&amp;Disc'!J13</f>
        <v>0</v>
      </c>
      <c r="K13" s="1">
        <f>'[1]Total UG FEM Degree by HEI&amp;Disc'!K13</f>
        <v>0</v>
      </c>
      <c r="L13" s="1">
        <f>'[1]Total UG FEM Degree by HEI&amp;Disc'!L13</f>
        <v>23</v>
      </c>
      <c r="M13" s="1">
        <f>'[1]Total UG FEM Degree by HEI&amp;Disc'!M13</f>
        <v>0</v>
      </c>
      <c r="N13" s="1">
        <f>'[1]Total UG FEM Degree by HEI&amp;Disc'!N13</f>
        <v>13</v>
      </c>
      <c r="O13" s="1">
        <f>'[1]Total UG FEM Degree by HEI&amp;Disc'!O13</f>
        <v>0</v>
      </c>
      <c r="P13" s="1">
        <f t="shared" si="0"/>
        <v>65</v>
      </c>
    </row>
    <row r="14" spans="1:16">
      <c r="A14" t="s">
        <v>14</v>
      </c>
      <c r="B14" s="1">
        <f>'[1]Total UG FEM Degree by HEI&amp;Disc'!B14</f>
        <v>0</v>
      </c>
      <c r="C14" s="1">
        <f>'[1]Total UG FEM Degree by HEI&amp;Disc'!C14</f>
        <v>36</v>
      </c>
      <c r="D14" s="1">
        <f>'[1]Total UG FEM Degree by HEI&amp;Disc'!D14</f>
        <v>33</v>
      </c>
      <c r="E14" s="1">
        <f>'[1]Total UG FEM Degree by HEI&amp;Disc'!E14</f>
        <v>21</v>
      </c>
      <c r="F14" s="1">
        <f>'[1]Total UG FEM Degree by HEI&amp;Disc'!F14</f>
        <v>5</v>
      </c>
      <c r="G14" s="1">
        <f>'[1]Total UG FEM Degree by HEI&amp;Disc'!G14</f>
        <v>12</v>
      </c>
      <c r="H14" s="1">
        <f>'[1]Total UG FEM Degree by HEI&amp;Disc'!H14</f>
        <v>0</v>
      </c>
      <c r="I14" s="1">
        <f>'[1]Total UG FEM Degree by HEI&amp;Disc'!I14</f>
        <v>11</v>
      </c>
      <c r="J14" s="1">
        <f>'[1]Total UG FEM Degree by HEI&amp;Disc'!J14</f>
        <v>0</v>
      </c>
      <c r="K14" s="1">
        <f>'[1]Total UG FEM Degree by HEI&amp;Disc'!K14</f>
        <v>0</v>
      </c>
      <c r="L14" s="1">
        <f>'[1]Total UG FEM Degree by HEI&amp;Disc'!L14</f>
        <v>39</v>
      </c>
      <c r="M14" s="1">
        <f>'[1]Total UG FEM Degree by HEI&amp;Disc'!M14</f>
        <v>9</v>
      </c>
      <c r="N14" s="1">
        <f>'[1]Total UG FEM Degree by HEI&amp;Disc'!N14</f>
        <v>27</v>
      </c>
      <c r="O14" s="1">
        <f>'[1]Total UG FEM Degree by HEI&amp;Disc'!O14</f>
        <v>0</v>
      </c>
      <c r="P14" s="1">
        <f t="shared" si="0"/>
        <v>193</v>
      </c>
    </row>
    <row r="15" spans="1:16">
      <c r="A15" s="9" t="s">
        <v>15</v>
      </c>
      <c r="B15" s="1">
        <f>'[1]Total UG FEM Degree by HEI&amp;Disc'!B15</f>
        <v>0</v>
      </c>
      <c r="C15" s="1">
        <f>'[1]Total UG FEM Degree by HEI&amp;Disc'!C15</f>
        <v>0</v>
      </c>
      <c r="D15" s="1">
        <f>'[1]Total UG FEM Degree by HEI&amp;Disc'!D15</f>
        <v>0</v>
      </c>
      <c r="E15" s="1">
        <f>'[1]Total UG FEM Degree by HEI&amp;Disc'!E15</f>
        <v>0</v>
      </c>
      <c r="F15" s="1">
        <f>'[1]Total UG FEM Degree by HEI&amp;Disc'!F15</f>
        <v>0</v>
      </c>
      <c r="G15" s="1">
        <f>'[1]Total UG FEM Degree by HEI&amp;Disc'!G15</f>
        <v>0</v>
      </c>
      <c r="H15" s="1">
        <f>'[1]Total UG FEM Degree by HEI&amp;Disc'!H15</f>
        <v>0</v>
      </c>
      <c r="I15" s="1">
        <f>'[1]Total UG FEM Degree by HEI&amp;Disc'!I15</f>
        <v>0</v>
      </c>
      <c r="J15" s="1">
        <f>'[1]Total UG FEM Degree by HEI&amp;Disc'!J15</f>
        <v>0</v>
      </c>
      <c r="K15" s="1">
        <f>'[1]Total UG FEM Degree by HEI&amp;Disc'!K15</f>
        <v>0</v>
      </c>
      <c r="L15" s="1">
        <f>'[1]Total UG FEM Degree by HEI&amp;Disc'!L15</f>
        <v>0</v>
      </c>
      <c r="M15" s="1">
        <f>'[1]Total UG FEM Degree by HEI&amp;Disc'!M15</f>
        <v>0</v>
      </c>
      <c r="N15" s="1">
        <f>'[1]Total UG FEM Degree by HEI&amp;Disc'!N15</f>
        <v>0</v>
      </c>
      <c r="O15" s="1">
        <f>'[1]Total UG FEM Degree by HEI&amp;Disc'!O15</f>
        <v>0</v>
      </c>
      <c r="P15" s="1">
        <f t="shared" si="0"/>
        <v>0</v>
      </c>
    </row>
    <row r="16" spans="1:16">
      <c r="A16" s="9" t="s">
        <v>16</v>
      </c>
      <c r="B16" s="1">
        <f>'[1]Total UG FEM Degree by HEI&amp;Disc'!B16</f>
        <v>0</v>
      </c>
      <c r="C16" s="1">
        <f>'[1]Total UG FEM Degree by HEI&amp;Disc'!C16</f>
        <v>0</v>
      </c>
      <c r="D16" s="1">
        <f>'[1]Total UG FEM Degree by HEI&amp;Disc'!D16</f>
        <v>0</v>
      </c>
      <c r="E16" s="1">
        <f>'[1]Total UG FEM Degree by HEI&amp;Disc'!E16</f>
        <v>0</v>
      </c>
      <c r="F16" s="1">
        <f>'[1]Total UG FEM Degree by HEI&amp;Disc'!F16</f>
        <v>0</v>
      </c>
      <c r="G16" s="1">
        <f>'[1]Total UG FEM Degree by HEI&amp;Disc'!G16</f>
        <v>0</v>
      </c>
      <c r="H16" s="1">
        <f>'[1]Total UG FEM Degree by HEI&amp;Disc'!H16</f>
        <v>0</v>
      </c>
      <c r="I16" s="1">
        <f>'[1]Total UG FEM Degree by HEI&amp;Disc'!I16</f>
        <v>0</v>
      </c>
      <c r="J16" s="1">
        <f>'[1]Total UG FEM Degree by HEI&amp;Disc'!J16</f>
        <v>0</v>
      </c>
      <c r="K16" s="1">
        <f>'[1]Total UG FEM Degree by HEI&amp;Disc'!K16</f>
        <v>0</v>
      </c>
      <c r="L16" s="1">
        <f>'[1]Total UG FEM Degree by HEI&amp;Disc'!L16</f>
        <v>0</v>
      </c>
      <c r="M16" s="1">
        <f>'[1]Total UG FEM Degree by HEI&amp;Disc'!M16</f>
        <v>0</v>
      </c>
      <c r="N16" s="1">
        <f>'[1]Total UG FEM Degree by HEI&amp;Disc'!N16</f>
        <v>0</v>
      </c>
      <c r="O16" s="1">
        <f>'[1]Total UG FEM Degree by HEI&amp;Disc'!O16</f>
        <v>0</v>
      </c>
      <c r="P16" s="1">
        <f t="shared" si="0"/>
        <v>0</v>
      </c>
    </row>
    <row r="17" spans="1:16">
      <c r="A17" t="s">
        <v>17</v>
      </c>
      <c r="B17" s="1">
        <f>'[1]Total UG FEM Degree by HEI&amp;Disc'!B17</f>
        <v>0</v>
      </c>
      <c r="C17" s="1">
        <f>'[1]Total UG FEM Degree by HEI&amp;Disc'!C17</f>
        <v>0</v>
      </c>
      <c r="D17" s="1">
        <f>'[1]Total UG FEM Degree by HEI&amp;Disc'!D17</f>
        <v>0</v>
      </c>
      <c r="E17" s="1">
        <f>'[1]Total UG FEM Degree by HEI&amp;Disc'!E17</f>
        <v>4</v>
      </c>
      <c r="F17" s="1">
        <f>'[1]Total UG FEM Degree by HEI&amp;Disc'!F17</f>
        <v>0</v>
      </c>
      <c r="G17" s="1">
        <f>'[1]Total UG FEM Degree by HEI&amp;Disc'!G17</f>
        <v>0</v>
      </c>
      <c r="H17" s="1">
        <f>'[1]Total UG FEM Degree by HEI&amp;Disc'!H17</f>
        <v>10</v>
      </c>
      <c r="I17" s="1">
        <f>'[1]Total UG FEM Degree by HEI&amp;Disc'!I17</f>
        <v>0</v>
      </c>
      <c r="J17" s="1">
        <f>'[1]Total UG FEM Degree by HEI&amp;Disc'!J17</f>
        <v>0</v>
      </c>
      <c r="K17" s="1">
        <f>'[1]Total UG FEM Degree by HEI&amp;Disc'!K17</f>
        <v>0</v>
      </c>
      <c r="L17" s="1">
        <f>'[1]Total UG FEM Degree by HEI&amp;Disc'!L17</f>
        <v>8</v>
      </c>
      <c r="M17" s="1">
        <f>'[1]Total UG FEM Degree by HEI&amp;Disc'!M17</f>
        <v>0</v>
      </c>
      <c r="N17" s="1">
        <f>'[1]Total UG FEM Degree by HEI&amp;Disc'!N17</f>
        <v>0</v>
      </c>
      <c r="O17" s="1">
        <f>'[1]Total UG FEM Degree by HEI&amp;Disc'!O17</f>
        <v>10</v>
      </c>
      <c r="P17" s="1">
        <f t="shared" si="0"/>
        <v>32</v>
      </c>
    </row>
    <row r="18" spans="1:16">
      <c r="A18" s="9" t="s">
        <v>18</v>
      </c>
      <c r="B18" s="1">
        <f>'[1]Total UG FEM Degree by HEI&amp;Disc'!B18</f>
        <v>0</v>
      </c>
      <c r="C18" s="1">
        <f>'[1]Total UG FEM Degree by HEI&amp;Disc'!C18</f>
        <v>0</v>
      </c>
      <c r="D18" s="1">
        <f>'[1]Total UG FEM Degree by HEI&amp;Disc'!D18</f>
        <v>0</v>
      </c>
      <c r="E18" s="1">
        <f>'[1]Total UG FEM Degree by HEI&amp;Disc'!E18</f>
        <v>0</v>
      </c>
      <c r="F18" s="1">
        <f>'[1]Total UG FEM Degree by HEI&amp;Disc'!F18</f>
        <v>0</v>
      </c>
      <c r="G18" s="1">
        <f>'[1]Total UG FEM Degree by HEI&amp;Disc'!G18</f>
        <v>0</v>
      </c>
      <c r="H18" s="1">
        <f>'[1]Total UG FEM Degree by HEI&amp;Disc'!H18</f>
        <v>0</v>
      </c>
      <c r="I18" s="1">
        <f>'[1]Total UG FEM Degree by HEI&amp;Disc'!I18</f>
        <v>0</v>
      </c>
      <c r="J18" s="1">
        <f>'[1]Total UG FEM Degree by HEI&amp;Disc'!J18</f>
        <v>0</v>
      </c>
      <c r="K18" s="1">
        <f>'[1]Total UG FEM Degree by HEI&amp;Disc'!K18</f>
        <v>0</v>
      </c>
      <c r="L18" s="1">
        <f>'[1]Total UG FEM Degree by HEI&amp;Disc'!L18</f>
        <v>0</v>
      </c>
      <c r="M18" s="1">
        <f>'[1]Total UG FEM Degree by HEI&amp;Disc'!M18</f>
        <v>0</v>
      </c>
      <c r="N18" s="1">
        <f>'[1]Total UG FEM Degree by HEI&amp;Disc'!N18</f>
        <v>0</v>
      </c>
      <c r="O18" s="1">
        <f>'[1]Total UG FEM Degree by HEI&amp;Disc'!O18</f>
        <v>3</v>
      </c>
      <c r="P18" s="1">
        <f t="shared" si="0"/>
        <v>3</v>
      </c>
    </row>
    <row r="19" spans="1:16">
      <c r="A19" s="9" t="s">
        <v>19</v>
      </c>
      <c r="B19" s="1">
        <f>'[1]Total UG FEM Degree by HEI&amp;Disc'!B19</f>
        <v>45</v>
      </c>
      <c r="C19" s="1">
        <f>'[1]Total UG FEM Degree by HEI&amp;Disc'!C19</f>
        <v>23</v>
      </c>
      <c r="D19" s="1">
        <f>'[1]Total UG FEM Degree by HEI&amp;Disc'!D19</f>
        <v>37</v>
      </c>
      <c r="E19" s="1">
        <f>'[1]Total UG FEM Degree by HEI&amp;Disc'!E19</f>
        <v>24</v>
      </c>
      <c r="F19" s="1">
        <f>'[1]Total UG FEM Degree by HEI&amp;Disc'!F19</f>
        <v>10</v>
      </c>
      <c r="G19" s="1">
        <f>'[1]Total UG FEM Degree by HEI&amp;Disc'!G19</f>
        <v>0</v>
      </c>
      <c r="H19" s="1">
        <f>'[1]Total UG FEM Degree by HEI&amp;Disc'!H19</f>
        <v>0</v>
      </c>
      <c r="I19" s="1">
        <f>'[1]Total UG FEM Degree by HEI&amp;Disc'!I19</f>
        <v>0</v>
      </c>
      <c r="J19" s="1">
        <f>'[1]Total UG FEM Degree by HEI&amp;Disc'!J19</f>
        <v>20</v>
      </c>
      <c r="K19" s="1">
        <f>'[1]Total UG FEM Degree by HEI&amp;Disc'!K19</f>
        <v>0</v>
      </c>
      <c r="L19" s="1">
        <f>'[1]Total UG FEM Degree by HEI&amp;Disc'!L19</f>
        <v>10</v>
      </c>
      <c r="M19" s="1">
        <f>'[1]Total UG FEM Degree by HEI&amp;Disc'!M19</f>
        <v>0</v>
      </c>
      <c r="N19" s="1">
        <f>'[1]Total UG FEM Degree by HEI&amp;Disc'!N19</f>
        <v>15</v>
      </c>
      <c r="O19" s="1">
        <f>'[1]Total UG FEM Degree by HEI&amp;Disc'!O19</f>
        <v>0</v>
      </c>
      <c r="P19" s="1">
        <f t="shared" si="0"/>
        <v>184</v>
      </c>
    </row>
    <row r="20" spans="1:16">
      <c r="A20" t="s">
        <v>20</v>
      </c>
      <c r="B20" s="1">
        <f>'[1]Total UG FEM Degree by HEI&amp;Disc'!B20</f>
        <v>0</v>
      </c>
      <c r="C20" s="1">
        <f>'[1]Total UG FEM Degree by HEI&amp;Disc'!C20</f>
        <v>0</v>
      </c>
      <c r="D20" s="1">
        <f>'[1]Total UG FEM Degree by HEI&amp;Disc'!D20</f>
        <v>7</v>
      </c>
      <c r="E20" s="1">
        <f>'[1]Total UG FEM Degree by HEI&amp;Disc'!E20</f>
        <v>0</v>
      </c>
      <c r="F20" s="1">
        <f>'[1]Total UG FEM Degree by HEI&amp;Disc'!F20</f>
        <v>3</v>
      </c>
      <c r="G20" s="1">
        <f>'[1]Total UG FEM Degree by HEI&amp;Disc'!G20</f>
        <v>0</v>
      </c>
      <c r="H20" s="1">
        <f>'[1]Total UG FEM Degree by HEI&amp;Disc'!H20</f>
        <v>0</v>
      </c>
      <c r="I20" s="1">
        <f>'[1]Total UG FEM Degree by HEI&amp;Disc'!I20</f>
        <v>0</v>
      </c>
      <c r="J20" s="1">
        <f>'[1]Total UG FEM Degree by HEI&amp;Disc'!J20</f>
        <v>0</v>
      </c>
      <c r="K20" s="1">
        <f>'[1]Total UG FEM Degree by HEI&amp;Disc'!K20</f>
        <v>0</v>
      </c>
      <c r="L20" s="1">
        <f>'[1]Total UG FEM Degree by HEI&amp;Disc'!L20</f>
        <v>2</v>
      </c>
      <c r="M20" s="1">
        <f>'[1]Total UG FEM Degree by HEI&amp;Disc'!M20</f>
        <v>0</v>
      </c>
      <c r="N20" s="1">
        <f>'[1]Total UG FEM Degree by HEI&amp;Disc'!N20</f>
        <v>0</v>
      </c>
      <c r="O20" s="1">
        <f>'[1]Total UG FEM Degree by HEI&amp;Disc'!O20</f>
        <v>0</v>
      </c>
      <c r="P20" s="1">
        <f t="shared" si="0"/>
        <v>12</v>
      </c>
    </row>
    <row r="21" spans="1:16">
      <c r="A21" t="s">
        <v>21</v>
      </c>
      <c r="B21" s="1">
        <f>'[1]Total UG FEM Degree by HEI&amp;Disc'!B21</f>
        <v>21</v>
      </c>
      <c r="C21" s="1">
        <f>'[1]Total UG FEM Degree by HEI&amp;Disc'!C21</f>
        <v>4</v>
      </c>
      <c r="D21" s="1">
        <f>'[1]Total UG FEM Degree by HEI&amp;Disc'!D21</f>
        <v>28</v>
      </c>
      <c r="E21" s="1">
        <f>'[1]Total UG FEM Degree by HEI&amp;Disc'!E21</f>
        <v>6</v>
      </c>
      <c r="F21" s="1">
        <f>'[1]Total UG FEM Degree by HEI&amp;Disc'!F21</f>
        <v>1</v>
      </c>
      <c r="G21" s="1">
        <f>'[1]Total UG FEM Degree by HEI&amp;Disc'!G21</f>
        <v>0</v>
      </c>
      <c r="H21" s="1">
        <f>'[1]Total UG FEM Degree by HEI&amp;Disc'!H21</f>
        <v>0</v>
      </c>
      <c r="I21" s="1">
        <f>'[1]Total UG FEM Degree by HEI&amp;Disc'!I21</f>
        <v>0</v>
      </c>
      <c r="J21" s="1">
        <f>'[1]Total UG FEM Degree by HEI&amp;Disc'!J21</f>
        <v>0</v>
      </c>
      <c r="K21" s="1">
        <f>'[1]Total UG FEM Degree by HEI&amp;Disc'!K21</f>
        <v>0</v>
      </c>
      <c r="L21" s="1">
        <f>'[1]Total UG FEM Degree by HEI&amp;Disc'!L21</f>
        <v>18</v>
      </c>
      <c r="M21" s="1">
        <f>'[1]Total UG FEM Degree by HEI&amp;Disc'!M21</f>
        <v>0</v>
      </c>
      <c r="N21" s="1">
        <f>'[1]Total UG FEM Degree by HEI&amp;Disc'!N21</f>
        <v>0</v>
      </c>
      <c r="O21" s="1">
        <f>'[1]Total UG FEM Degree by HEI&amp;Disc'!O21</f>
        <v>0</v>
      </c>
      <c r="P21" s="1">
        <f t="shared" si="0"/>
        <v>78</v>
      </c>
    </row>
    <row r="22" spans="1:16">
      <c r="A22" t="s">
        <v>22</v>
      </c>
      <c r="B22" s="1">
        <f>'[1]Total UG FEM Degree by HEI&amp;Disc'!B22</f>
        <v>0</v>
      </c>
      <c r="C22" s="1">
        <f>'[1]Total UG FEM Degree by HEI&amp;Disc'!C22</f>
        <v>0</v>
      </c>
      <c r="D22" s="1">
        <f>'[1]Total UG FEM Degree by HEI&amp;Disc'!D22</f>
        <v>5</v>
      </c>
      <c r="E22" s="1">
        <f>'[1]Total UG FEM Degree by HEI&amp;Disc'!E22</f>
        <v>0</v>
      </c>
      <c r="F22" s="1">
        <f>'[1]Total UG FEM Degree by HEI&amp;Disc'!F22</f>
        <v>0</v>
      </c>
      <c r="G22" s="1">
        <f>'[1]Total UG FEM Degree by HEI&amp;Disc'!G22</f>
        <v>0</v>
      </c>
      <c r="H22" s="1">
        <f>'[1]Total UG FEM Degree by HEI&amp;Disc'!H22</f>
        <v>0</v>
      </c>
      <c r="I22" s="1">
        <f>'[1]Total UG FEM Degree by HEI&amp;Disc'!I22</f>
        <v>1</v>
      </c>
      <c r="J22" s="1">
        <f>'[1]Total UG FEM Degree by HEI&amp;Disc'!J22</f>
        <v>0</v>
      </c>
      <c r="K22" s="1">
        <f>'[1]Total UG FEM Degree by HEI&amp;Disc'!K22</f>
        <v>0</v>
      </c>
      <c r="L22" s="1">
        <f>'[1]Total UG FEM Degree by HEI&amp;Disc'!L22</f>
        <v>1</v>
      </c>
      <c r="M22" s="1">
        <f>'[1]Total UG FEM Degree by HEI&amp;Disc'!M22</f>
        <v>0</v>
      </c>
      <c r="N22" s="1">
        <f>'[1]Total UG FEM Degree by HEI&amp;Disc'!N22</f>
        <v>0</v>
      </c>
      <c r="O22" s="1">
        <f>'[1]Total UG FEM Degree by HEI&amp;Disc'!O22</f>
        <v>0</v>
      </c>
      <c r="P22" s="1">
        <f t="shared" si="0"/>
        <v>7</v>
      </c>
    </row>
    <row r="23" spans="1:16">
      <c r="A23" t="s">
        <v>23</v>
      </c>
      <c r="B23" s="1">
        <f>'[1]Total UG FEM Degree by HEI&amp;Disc'!B23</f>
        <v>0</v>
      </c>
      <c r="C23" s="1">
        <f>'[1]Total UG FEM Degree by HEI&amp;Disc'!C23</f>
        <v>0</v>
      </c>
      <c r="D23" s="1">
        <f>'[1]Total UG FEM Degree by HEI&amp;Disc'!D23</f>
        <v>2</v>
      </c>
      <c r="E23" s="1">
        <f>'[1]Total UG FEM Degree by HEI&amp;Disc'!E23</f>
        <v>0</v>
      </c>
      <c r="F23" s="1">
        <f>'[1]Total UG FEM Degree by HEI&amp;Disc'!F23</f>
        <v>0</v>
      </c>
      <c r="G23" s="1">
        <f>'[1]Total UG FEM Degree by HEI&amp;Disc'!G23</f>
        <v>0</v>
      </c>
      <c r="H23" s="1">
        <f>'[1]Total UG FEM Degree by HEI&amp;Disc'!H23</f>
        <v>0</v>
      </c>
      <c r="I23" s="1">
        <f>'[1]Total UG FEM Degree by HEI&amp;Disc'!I23</f>
        <v>0</v>
      </c>
      <c r="J23" s="1">
        <f>'[1]Total UG FEM Degree by HEI&amp;Disc'!J23</f>
        <v>0</v>
      </c>
      <c r="K23" s="1">
        <f>'[1]Total UG FEM Degree by HEI&amp;Disc'!K23</f>
        <v>0</v>
      </c>
      <c r="L23" s="1">
        <f>'[1]Total UG FEM Degree by HEI&amp;Disc'!L23</f>
        <v>1</v>
      </c>
      <c r="M23" s="1">
        <f>'[1]Total UG FEM Degree by HEI&amp;Disc'!M23</f>
        <v>0</v>
      </c>
      <c r="N23" s="1">
        <f>'[1]Total UG FEM Degree by HEI&amp;Disc'!N23</f>
        <v>0</v>
      </c>
      <c r="O23" s="1">
        <f>'[1]Total UG FEM Degree by HEI&amp;Disc'!O23</f>
        <v>0</v>
      </c>
      <c r="P23" s="1">
        <f t="shared" si="0"/>
        <v>3</v>
      </c>
    </row>
    <row r="24" spans="1:16">
      <c r="A24" t="s">
        <v>24</v>
      </c>
      <c r="B24" s="1">
        <f>'[1]Total UG FEM Degree by HEI&amp;Disc'!B24</f>
        <v>0</v>
      </c>
      <c r="C24" s="1">
        <f>'[1]Total UG FEM Degree by HEI&amp;Disc'!C24</f>
        <v>0</v>
      </c>
      <c r="D24" s="1">
        <f>'[1]Total UG FEM Degree by HEI&amp;Disc'!D24</f>
        <v>0</v>
      </c>
      <c r="E24" s="1">
        <f>'[1]Total UG FEM Degree by HEI&amp;Disc'!E24</f>
        <v>0</v>
      </c>
      <c r="F24" s="1">
        <f>'[1]Total UG FEM Degree by HEI&amp;Disc'!F24</f>
        <v>4</v>
      </c>
      <c r="G24" s="1">
        <f>'[1]Total UG FEM Degree by HEI&amp;Disc'!G24</f>
        <v>0</v>
      </c>
      <c r="H24" s="1">
        <f>'[1]Total UG FEM Degree by HEI&amp;Disc'!H24</f>
        <v>0</v>
      </c>
      <c r="I24" s="1">
        <f>'[1]Total UG FEM Degree by HEI&amp;Disc'!I24</f>
        <v>0</v>
      </c>
      <c r="J24" s="1">
        <f>'[1]Total UG FEM Degree by HEI&amp;Disc'!J24</f>
        <v>4</v>
      </c>
      <c r="K24" s="1">
        <f>'[1]Total UG FEM Degree by HEI&amp;Disc'!K24</f>
        <v>0</v>
      </c>
      <c r="L24" s="1">
        <f>'[1]Total UG FEM Degree by HEI&amp;Disc'!L24</f>
        <v>2</v>
      </c>
      <c r="M24" s="1">
        <f>'[1]Total UG FEM Degree by HEI&amp;Disc'!M24</f>
        <v>0</v>
      </c>
      <c r="N24" s="1">
        <f>'[1]Total UG FEM Degree by HEI&amp;Disc'!N24</f>
        <v>0</v>
      </c>
      <c r="O24" s="1">
        <f>'[1]Total UG FEM Degree by HEI&amp;Disc'!O24</f>
        <v>0</v>
      </c>
      <c r="P24" s="1">
        <f t="shared" si="0"/>
        <v>10</v>
      </c>
    </row>
    <row r="25" spans="1:16">
      <c r="A25" t="s">
        <v>25</v>
      </c>
      <c r="B25" s="1">
        <f>'[1]Total UG FEM Degree by HEI&amp;Disc'!B25</f>
        <v>0</v>
      </c>
      <c r="C25" s="1">
        <f>'[1]Total UG FEM Degree by HEI&amp;Disc'!C25</f>
        <v>0</v>
      </c>
      <c r="D25" s="1">
        <f>'[1]Total UG FEM Degree by HEI&amp;Disc'!D25</f>
        <v>0</v>
      </c>
      <c r="E25" s="1">
        <f>'[1]Total UG FEM Degree by HEI&amp;Disc'!E25</f>
        <v>0</v>
      </c>
      <c r="F25" s="1">
        <f>'[1]Total UG FEM Degree by HEI&amp;Disc'!F25</f>
        <v>0</v>
      </c>
      <c r="G25" s="1">
        <f>'[1]Total UG FEM Degree by HEI&amp;Disc'!G25</f>
        <v>0</v>
      </c>
      <c r="H25" s="1">
        <f>'[1]Total UG FEM Degree by HEI&amp;Disc'!H25</f>
        <v>0</v>
      </c>
      <c r="I25" s="1">
        <f>'[1]Total UG FEM Degree by HEI&amp;Disc'!I25</f>
        <v>0</v>
      </c>
      <c r="J25" s="1">
        <f>'[1]Total UG FEM Degree by HEI&amp;Disc'!J25</f>
        <v>0</v>
      </c>
      <c r="K25" s="1">
        <f>'[1]Total UG FEM Degree by HEI&amp;Disc'!K25</f>
        <v>0</v>
      </c>
      <c r="L25" s="1">
        <f>'[1]Total UG FEM Degree by HEI&amp;Disc'!L25</f>
        <v>0</v>
      </c>
      <c r="M25" s="1">
        <f>'[1]Total UG FEM Degree by HEI&amp;Disc'!M25</f>
        <v>0</v>
      </c>
      <c r="N25" s="1">
        <f>'[1]Total UG FEM Degree by HEI&amp;Disc'!N25</f>
        <v>0</v>
      </c>
      <c r="O25" s="1">
        <f>'[1]Total UG FEM Degree by HEI&amp;Disc'!O25</f>
        <v>0</v>
      </c>
      <c r="P25" s="1">
        <f t="shared" si="0"/>
        <v>0</v>
      </c>
    </row>
    <row r="26" spans="1:16">
      <c r="A26" t="s">
        <v>26</v>
      </c>
      <c r="B26" s="1">
        <f>'[1]Total UG FEM Degree by HEI&amp;Disc'!B26</f>
        <v>0</v>
      </c>
      <c r="C26" s="1">
        <f>'[1]Total UG FEM Degree by HEI&amp;Disc'!C26</f>
        <v>0</v>
      </c>
      <c r="D26" s="1">
        <f>'[1]Total UG FEM Degree by HEI&amp;Disc'!D26</f>
        <v>0</v>
      </c>
      <c r="E26" s="1">
        <f>'[1]Total UG FEM Degree by HEI&amp;Disc'!E26</f>
        <v>1</v>
      </c>
      <c r="F26" s="1">
        <f>'[1]Total UG FEM Degree by HEI&amp;Disc'!F26</f>
        <v>1</v>
      </c>
      <c r="G26" s="1">
        <f>'[1]Total UG FEM Degree by HEI&amp;Disc'!G26</f>
        <v>0</v>
      </c>
      <c r="H26" s="1">
        <f>'[1]Total UG FEM Degree by HEI&amp;Disc'!H26</f>
        <v>0</v>
      </c>
      <c r="I26" s="1">
        <f>'[1]Total UG FEM Degree by HEI&amp;Disc'!I26</f>
        <v>0</v>
      </c>
      <c r="J26" s="1">
        <f>'[1]Total UG FEM Degree by HEI&amp;Disc'!J26</f>
        <v>0</v>
      </c>
      <c r="K26" s="1">
        <f>'[1]Total UG FEM Degree by HEI&amp;Disc'!K26</f>
        <v>0</v>
      </c>
      <c r="L26" s="1">
        <f>'[1]Total UG FEM Degree by HEI&amp;Disc'!L26</f>
        <v>0</v>
      </c>
      <c r="M26" s="1">
        <f>'[1]Total UG FEM Degree by HEI&amp;Disc'!M26</f>
        <v>0</v>
      </c>
      <c r="N26" s="1">
        <f>'[1]Total UG FEM Degree by HEI&amp;Disc'!N26</f>
        <v>0</v>
      </c>
      <c r="O26" s="1">
        <f>'[1]Total UG FEM Degree by HEI&amp;Disc'!O26</f>
        <v>0</v>
      </c>
      <c r="P26" s="1">
        <f t="shared" si="0"/>
        <v>2</v>
      </c>
    </row>
    <row r="27" spans="1:16">
      <c r="A27" t="s">
        <v>27</v>
      </c>
      <c r="B27" s="1">
        <f>'[1]Total UG FEM Degree by HEI&amp;Disc'!B27</f>
        <v>0</v>
      </c>
      <c r="C27" s="1">
        <f>'[1]Total UG FEM Degree by HEI&amp;Disc'!C27</f>
        <v>4</v>
      </c>
      <c r="D27" s="1">
        <f>'[1]Total UG FEM Degree by HEI&amp;Disc'!D27</f>
        <v>13</v>
      </c>
      <c r="E27" s="1">
        <f>'[1]Total UG FEM Degree by HEI&amp;Disc'!E27</f>
        <v>2</v>
      </c>
      <c r="F27" s="1">
        <f>'[1]Total UG FEM Degree by HEI&amp;Disc'!F27</f>
        <v>1</v>
      </c>
      <c r="G27" s="1">
        <f>'[1]Total UG FEM Degree by HEI&amp;Disc'!G27</f>
        <v>8</v>
      </c>
      <c r="H27" s="1">
        <f>'[1]Total UG FEM Degree by HEI&amp;Disc'!H27</f>
        <v>14</v>
      </c>
      <c r="I27" s="1">
        <f>'[1]Total UG FEM Degree by HEI&amp;Disc'!I27</f>
        <v>5</v>
      </c>
      <c r="J27" s="1">
        <f>'[1]Total UG FEM Degree by HEI&amp;Disc'!J27</f>
        <v>12</v>
      </c>
      <c r="K27" s="1">
        <f>'[1]Total UG FEM Degree by HEI&amp;Disc'!K27</f>
        <v>0</v>
      </c>
      <c r="L27" s="1">
        <f>'[1]Total UG FEM Degree by HEI&amp;Disc'!L27</f>
        <v>9</v>
      </c>
      <c r="M27" s="1">
        <f>'[1]Total UG FEM Degree by HEI&amp;Disc'!M27</f>
        <v>0</v>
      </c>
      <c r="N27" s="1">
        <f>'[1]Total UG FEM Degree by HEI&amp;Disc'!N27</f>
        <v>0</v>
      </c>
      <c r="O27" s="1">
        <f>'[1]Total UG FEM Degree by HEI&amp;Disc'!O27</f>
        <v>8</v>
      </c>
      <c r="P27" s="1">
        <f t="shared" ref="P27" si="1">SUM(B27:O27)</f>
        <v>76</v>
      </c>
    </row>
    <row r="28" spans="1:16">
      <c r="A28" t="s">
        <v>28</v>
      </c>
      <c r="B28" s="1">
        <f>'[1]Total UG FEM Degree by HEI&amp;Disc'!B28</f>
        <v>0</v>
      </c>
      <c r="C28" s="1">
        <f>'[1]Total UG FEM Degree by HEI&amp;Disc'!C28</f>
        <v>27</v>
      </c>
      <c r="D28" s="1">
        <f>'[1]Total UG FEM Degree by HEI&amp;Disc'!D28</f>
        <v>58</v>
      </c>
      <c r="E28" s="1">
        <f>'[1]Total UG FEM Degree by HEI&amp;Disc'!E28</f>
        <v>21</v>
      </c>
      <c r="F28" s="1">
        <f>'[1]Total UG FEM Degree by HEI&amp;Disc'!F28</f>
        <v>27</v>
      </c>
      <c r="G28" s="1">
        <f>'[1]Total UG FEM Degree by HEI&amp;Disc'!G28</f>
        <v>3</v>
      </c>
      <c r="H28" s="1">
        <f>'[1]Total UG FEM Degree by HEI&amp;Disc'!H28</f>
        <v>0</v>
      </c>
      <c r="I28" s="1">
        <f>'[1]Total UG FEM Degree by HEI&amp;Disc'!I28</f>
        <v>0</v>
      </c>
      <c r="J28" s="1">
        <f>'[1]Total UG FEM Degree by HEI&amp;Disc'!J28</f>
        <v>0</v>
      </c>
      <c r="K28" s="1">
        <f>'[1]Total UG FEM Degree by HEI&amp;Disc'!K28</f>
        <v>8</v>
      </c>
      <c r="L28" s="1">
        <f>'[1]Total UG FEM Degree by HEI&amp;Disc'!L28</f>
        <v>39</v>
      </c>
      <c r="M28" s="1">
        <f>'[1]Total UG FEM Degree by HEI&amp;Disc'!M28</f>
        <v>3</v>
      </c>
      <c r="N28" s="1">
        <f>'[1]Total UG FEM Degree by HEI&amp;Disc'!N28</f>
        <v>5</v>
      </c>
      <c r="O28" s="1">
        <f>'[1]Total UG FEM Degree by HEI&amp;Disc'!O28</f>
        <v>0</v>
      </c>
      <c r="P28" s="1">
        <f t="shared" si="0"/>
        <v>191</v>
      </c>
    </row>
    <row r="29" spans="1:16">
      <c r="A29" t="s">
        <v>29</v>
      </c>
      <c r="B29" s="1">
        <f>'[1]Total UG FEM Degree by HEI&amp;Disc'!B29</f>
        <v>40</v>
      </c>
      <c r="C29" s="1">
        <f>'[1]Total UG FEM Degree by HEI&amp;Disc'!C29</f>
        <v>37</v>
      </c>
      <c r="D29" s="1">
        <f>'[1]Total UG FEM Degree by HEI&amp;Disc'!D29</f>
        <v>48</v>
      </c>
      <c r="E29" s="1">
        <f>'[1]Total UG FEM Degree by HEI&amp;Disc'!E29</f>
        <v>27</v>
      </c>
      <c r="F29" s="1">
        <f>'[1]Total UG FEM Degree by HEI&amp;Disc'!F29</f>
        <v>24</v>
      </c>
      <c r="G29" s="1">
        <f>'[1]Total UG FEM Degree by HEI&amp;Disc'!G29</f>
        <v>14</v>
      </c>
      <c r="H29" s="1">
        <f>'[1]Total UG FEM Degree by HEI&amp;Disc'!H29</f>
        <v>27</v>
      </c>
      <c r="I29" s="1">
        <f>'[1]Total UG FEM Degree by HEI&amp;Disc'!I29</f>
        <v>9</v>
      </c>
      <c r="J29" s="1">
        <f>'[1]Total UG FEM Degree by HEI&amp;Disc'!J29</f>
        <v>7</v>
      </c>
      <c r="K29" s="1">
        <f>'[1]Total UG FEM Degree by HEI&amp;Disc'!K29</f>
        <v>4</v>
      </c>
      <c r="L29" s="1">
        <f>'[1]Total UG FEM Degree by HEI&amp;Disc'!L29</f>
        <v>19</v>
      </c>
      <c r="M29" s="1">
        <f>'[1]Total UG FEM Degree by HEI&amp;Disc'!M29</f>
        <v>3</v>
      </c>
      <c r="N29" s="1">
        <f>'[1]Total UG FEM Degree by HEI&amp;Disc'!N29</f>
        <v>13</v>
      </c>
      <c r="O29" s="1">
        <f>'[1]Total UG FEM Degree by HEI&amp;Disc'!O29</f>
        <v>0</v>
      </c>
      <c r="P29" s="1">
        <f t="shared" si="0"/>
        <v>272</v>
      </c>
    </row>
    <row r="30" spans="1:16">
      <c r="A30" t="s">
        <v>30</v>
      </c>
      <c r="B30" s="1">
        <f>'[1]Total UG FEM Degree by HEI&amp;Disc'!B30</f>
        <v>0</v>
      </c>
      <c r="C30" s="1">
        <f>'[1]Total UG FEM Degree by HEI&amp;Disc'!C30</f>
        <v>0</v>
      </c>
      <c r="D30" s="1">
        <f>'[1]Total UG FEM Degree by HEI&amp;Disc'!D30</f>
        <v>20</v>
      </c>
      <c r="E30" s="1">
        <f>'[1]Total UG FEM Degree by HEI&amp;Disc'!E30</f>
        <v>0</v>
      </c>
      <c r="F30" s="1">
        <f>'[1]Total UG FEM Degree by HEI&amp;Disc'!F30</f>
        <v>12</v>
      </c>
      <c r="G30" s="1">
        <f>'[1]Total UG FEM Degree by HEI&amp;Disc'!G30</f>
        <v>0</v>
      </c>
      <c r="H30" s="1">
        <f>'[1]Total UG FEM Degree by HEI&amp;Disc'!H30</f>
        <v>0</v>
      </c>
      <c r="I30" s="1">
        <f>'[1]Total UG FEM Degree by HEI&amp;Disc'!I30</f>
        <v>0</v>
      </c>
      <c r="J30" s="1">
        <f>'[1]Total UG FEM Degree by HEI&amp;Disc'!J30</f>
        <v>0</v>
      </c>
      <c r="K30" s="1">
        <f>'[1]Total UG FEM Degree by HEI&amp;Disc'!K30</f>
        <v>0</v>
      </c>
      <c r="L30" s="1">
        <f>'[1]Total UG FEM Degree by HEI&amp;Disc'!L30</f>
        <v>19</v>
      </c>
      <c r="M30" s="1">
        <f>'[1]Total UG FEM Degree by HEI&amp;Disc'!M30</f>
        <v>0</v>
      </c>
      <c r="N30" s="1">
        <f>'[1]Total UG FEM Degree by HEI&amp;Disc'!N30</f>
        <v>0</v>
      </c>
      <c r="O30" s="1">
        <f>'[1]Total UG FEM Degree by HEI&amp;Disc'!O30</f>
        <v>0</v>
      </c>
      <c r="P30" s="1">
        <f t="shared" si="0"/>
        <v>51</v>
      </c>
    </row>
    <row r="31" spans="1:16">
      <c r="A31" s="2" t="s">
        <v>31</v>
      </c>
      <c r="B31" s="1">
        <f>'[1]Total UG FEM Degree by HEI&amp;Disc'!B31</f>
        <v>5</v>
      </c>
      <c r="C31" s="1">
        <f>'[1]Total UG FEM Degree by HEI&amp;Disc'!C31</f>
        <v>40</v>
      </c>
      <c r="D31" s="1">
        <f>'[1]Total UG FEM Degree by HEI&amp;Disc'!D31</f>
        <v>34</v>
      </c>
      <c r="E31" s="1">
        <f>'[1]Total UG FEM Degree by HEI&amp;Disc'!E31</f>
        <v>0</v>
      </c>
      <c r="F31" s="1">
        <f>'[1]Total UG FEM Degree by HEI&amp;Disc'!F31</f>
        <v>35</v>
      </c>
      <c r="G31" s="1">
        <f>'[1]Total UG FEM Degree by HEI&amp;Disc'!G31</f>
        <v>0</v>
      </c>
      <c r="H31" s="1">
        <f>'[1]Total UG FEM Degree by HEI&amp;Disc'!H31</f>
        <v>0</v>
      </c>
      <c r="I31" s="1">
        <f>'[1]Total UG FEM Degree by HEI&amp;Disc'!I31</f>
        <v>0</v>
      </c>
      <c r="J31" s="1">
        <f>'[1]Total UG FEM Degree by HEI&amp;Disc'!J31</f>
        <v>0</v>
      </c>
      <c r="K31" s="1">
        <f>'[1]Total UG FEM Degree by HEI&amp;Disc'!K31</f>
        <v>0</v>
      </c>
      <c r="L31" s="1">
        <f>'[1]Total UG FEM Degree by HEI&amp;Disc'!L31</f>
        <v>49</v>
      </c>
      <c r="M31" s="1">
        <f>'[1]Total UG FEM Degree by HEI&amp;Disc'!M31</f>
        <v>0</v>
      </c>
      <c r="N31" s="1">
        <f>'[1]Total UG FEM Degree by HEI&amp;Disc'!N31</f>
        <v>2</v>
      </c>
      <c r="O31" s="1">
        <f>'[1]Total UG FEM Degree by HEI&amp;Disc'!O31</f>
        <v>30</v>
      </c>
      <c r="P31" s="1">
        <f t="shared" si="0"/>
        <v>195</v>
      </c>
    </row>
    <row r="32" spans="1:16">
      <c r="A32" t="s">
        <v>32</v>
      </c>
      <c r="B32" s="1">
        <f>'[1]Total UG FEM Degree by HEI&amp;Disc'!B32</f>
        <v>37</v>
      </c>
      <c r="C32" s="1">
        <f>'[1]Total UG FEM Degree by HEI&amp;Disc'!C32</f>
        <v>0</v>
      </c>
      <c r="D32" s="1">
        <f>'[1]Total UG FEM Degree by HEI&amp;Disc'!D32</f>
        <v>0</v>
      </c>
      <c r="E32" s="1">
        <f>'[1]Total UG FEM Degree by HEI&amp;Disc'!E32</f>
        <v>4</v>
      </c>
      <c r="F32" s="1">
        <f>'[1]Total UG FEM Degree by HEI&amp;Disc'!F32</f>
        <v>0</v>
      </c>
      <c r="G32" s="1">
        <f>'[1]Total UG FEM Degree by HEI&amp;Disc'!G32</f>
        <v>0</v>
      </c>
      <c r="H32" s="1">
        <f>'[1]Total UG FEM Degree by HEI&amp;Disc'!H32</f>
        <v>23</v>
      </c>
      <c r="I32" s="1">
        <f>'[1]Total UG FEM Degree by HEI&amp;Disc'!I32</f>
        <v>0</v>
      </c>
      <c r="J32" s="1">
        <f>'[1]Total UG FEM Degree by HEI&amp;Disc'!J32</f>
        <v>0</v>
      </c>
      <c r="K32" s="1">
        <f>'[1]Total UG FEM Degree by HEI&amp;Disc'!K32</f>
        <v>0</v>
      </c>
      <c r="L32" s="1">
        <f>'[1]Total UG FEM Degree by HEI&amp;Disc'!L32</f>
        <v>17</v>
      </c>
      <c r="M32" s="1">
        <f>'[1]Total UG FEM Degree by HEI&amp;Disc'!M32</f>
        <v>0</v>
      </c>
      <c r="N32" s="1">
        <f>'[1]Total UG FEM Degree by HEI&amp;Disc'!N32</f>
        <v>0</v>
      </c>
      <c r="O32" s="1">
        <f>'[1]Total UG FEM Degree by HEI&amp;Disc'!O32</f>
        <v>0</v>
      </c>
      <c r="P32" s="1">
        <f t="shared" si="0"/>
        <v>81</v>
      </c>
    </row>
    <row r="33" spans="1:16">
      <c r="A33" t="s">
        <v>33</v>
      </c>
      <c r="B33" s="1">
        <f>'[1]Total UG FEM Degree by HEI&amp;Disc'!B33</f>
        <v>12</v>
      </c>
      <c r="C33" s="1">
        <f>'[1]Total UG FEM Degree by HEI&amp;Disc'!C33</f>
        <v>0</v>
      </c>
      <c r="D33" s="1">
        <f>'[1]Total UG FEM Degree by HEI&amp;Disc'!D33</f>
        <v>24</v>
      </c>
      <c r="E33" s="1">
        <f>'[1]Total UG FEM Degree by HEI&amp;Disc'!E33</f>
        <v>6</v>
      </c>
      <c r="F33" s="1">
        <f>'[1]Total UG FEM Degree by HEI&amp;Disc'!F33</f>
        <v>9</v>
      </c>
      <c r="G33" s="1">
        <f>'[1]Total UG FEM Degree by HEI&amp;Disc'!G33</f>
        <v>0</v>
      </c>
      <c r="H33" s="1">
        <f>'[1]Total UG FEM Degree by HEI&amp;Disc'!H33</f>
        <v>0</v>
      </c>
      <c r="I33" s="1">
        <f>'[1]Total UG FEM Degree by HEI&amp;Disc'!I33</f>
        <v>0</v>
      </c>
      <c r="J33" s="1">
        <f>'[1]Total UG FEM Degree by HEI&amp;Disc'!J33</f>
        <v>0</v>
      </c>
      <c r="K33" s="1">
        <f>'[1]Total UG FEM Degree by HEI&amp;Disc'!K33</f>
        <v>0</v>
      </c>
      <c r="L33" s="1">
        <f>'[1]Total UG FEM Degree by HEI&amp;Disc'!L33</f>
        <v>13</v>
      </c>
      <c r="M33" s="1">
        <f>'[1]Total UG FEM Degree by HEI&amp;Disc'!M33</f>
        <v>0</v>
      </c>
      <c r="N33" s="1">
        <f>'[1]Total UG FEM Degree by HEI&amp;Disc'!N33</f>
        <v>0</v>
      </c>
      <c r="O33" s="1">
        <f>'[1]Total UG FEM Degree by HEI&amp;Disc'!O33</f>
        <v>0</v>
      </c>
      <c r="P33" s="1">
        <f t="shared" si="0"/>
        <v>64</v>
      </c>
    </row>
    <row r="34" spans="1:16">
      <c r="A34" t="s">
        <v>34</v>
      </c>
      <c r="B34" s="1">
        <f>'[1]Total UG FEM Degree by HEI&amp;Disc'!B34</f>
        <v>0</v>
      </c>
      <c r="C34" s="1">
        <f>'[1]Total UG FEM Degree by HEI&amp;Disc'!C34</f>
        <v>9</v>
      </c>
      <c r="D34" s="1">
        <f>'[1]Total UG FEM Degree by HEI&amp;Disc'!D34</f>
        <v>11</v>
      </c>
      <c r="E34" s="1">
        <f>'[1]Total UG FEM Degree by HEI&amp;Disc'!E34</f>
        <v>0</v>
      </c>
      <c r="F34" s="1">
        <f>'[1]Total UG FEM Degree by HEI&amp;Disc'!F34</f>
        <v>12</v>
      </c>
      <c r="G34" s="1">
        <f>'[1]Total UG FEM Degree by HEI&amp;Disc'!G34</f>
        <v>0</v>
      </c>
      <c r="H34" s="1">
        <f>'[1]Total UG FEM Degree by HEI&amp;Disc'!H34</f>
        <v>0</v>
      </c>
      <c r="I34" s="1">
        <f>'[1]Total UG FEM Degree by HEI&amp;Disc'!I34</f>
        <v>1</v>
      </c>
      <c r="J34" s="1">
        <f>'[1]Total UG FEM Degree by HEI&amp;Disc'!J34</f>
        <v>0</v>
      </c>
      <c r="K34" s="1">
        <f>'[1]Total UG FEM Degree by HEI&amp;Disc'!K34</f>
        <v>0</v>
      </c>
      <c r="L34" s="1">
        <f>'[1]Total UG FEM Degree by HEI&amp;Disc'!L34</f>
        <v>7</v>
      </c>
      <c r="M34" s="1">
        <f>'[1]Total UG FEM Degree by HEI&amp;Disc'!M34</f>
        <v>0</v>
      </c>
      <c r="N34" s="1">
        <f>'[1]Total UG FEM Degree by HEI&amp;Disc'!N34</f>
        <v>4</v>
      </c>
      <c r="O34" s="1">
        <f>'[1]Total UG FEM Degree by HEI&amp;Disc'!O34</f>
        <v>6</v>
      </c>
      <c r="P34" s="1">
        <f t="shared" si="0"/>
        <v>50</v>
      </c>
    </row>
    <row r="35" spans="1:16">
      <c r="A35" t="s">
        <v>35</v>
      </c>
      <c r="B35" s="1">
        <f>'[1]Total UG FEM Degree by HEI&amp;Disc'!B35</f>
        <v>0</v>
      </c>
      <c r="C35" s="1">
        <f>'[1]Total UG FEM Degree by HEI&amp;Disc'!C35</f>
        <v>0</v>
      </c>
      <c r="D35" s="1">
        <f>'[1]Total UG FEM Degree by HEI&amp;Disc'!D35</f>
        <v>2</v>
      </c>
      <c r="E35" s="1">
        <f>'[1]Total UG FEM Degree by HEI&amp;Disc'!E35</f>
        <v>0</v>
      </c>
      <c r="F35" s="1">
        <f>'[1]Total UG FEM Degree by HEI&amp;Disc'!F35</f>
        <v>0</v>
      </c>
      <c r="G35" s="1">
        <f>'[1]Total UG FEM Degree by HEI&amp;Disc'!G35</f>
        <v>0</v>
      </c>
      <c r="H35" s="1">
        <f>'[1]Total UG FEM Degree by HEI&amp;Disc'!H35</f>
        <v>10</v>
      </c>
      <c r="I35" s="1">
        <f>'[1]Total UG FEM Degree by HEI&amp;Disc'!I35</f>
        <v>0</v>
      </c>
      <c r="J35" s="1">
        <f>'[1]Total UG FEM Degree by HEI&amp;Disc'!J35</f>
        <v>0</v>
      </c>
      <c r="K35" s="1">
        <f>'[1]Total UG FEM Degree by HEI&amp;Disc'!K35</f>
        <v>0</v>
      </c>
      <c r="L35" s="1">
        <f>'[1]Total UG FEM Degree by HEI&amp;Disc'!L35</f>
        <v>0</v>
      </c>
      <c r="M35" s="1">
        <f>'[1]Total UG FEM Degree by HEI&amp;Disc'!M35</f>
        <v>0</v>
      </c>
      <c r="N35" s="1">
        <f>'[1]Total UG FEM Degree by HEI&amp;Disc'!N35</f>
        <v>0</v>
      </c>
      <c r="O35" s="1">
        <f>'[1]Total UG FEM Degree by HEI&amp;Disc'!O35</f>
        <v>0</v>
      </c>
      <c r="P35" s="1">
        <f t="shared" si="0"/>
        <v>12</v>
      </c>
    </row>
    <row r="36" spans="1:16">
      <c r="A36" t="s">
        <v>36</v>
      </c>
      <c r="B36" s="1">
        <f>'[1]Total UG FEM Degree by HEI&amp;Disc'!B36</f>
        <v>0</v>
      </c>
      <c r="C36" s="1">
        <f>'[1]Total UG FEM Degree by HEI&amp;Disc'!C36</f>
        <v>0</v>
      </c>
      <c r="D36" s="1">
        <f>'[1]Total UG FEM Degree by HEI&amp;Disc'!D36</f>
        <v>0</v>
      </c>
      <c r="E36" s="1">
        <f>'[1]Total UG FEM Degree by HEI&amp;Disc'!E36</f>
        <v>0</v>
      </c>
      <c r="F36" s="1">
        <f>'[1]Total UG FEM Degree by HEI&amp;Disc'!F36</f>
        <v>7</v>
      </c>
      <c r="G36" s="1">
        <f>'[1]Total UG FEM Degree by HEI&amp;Disc'!G36</f>
        <v>0</v>
      </c>
      <c r="H36" s="1">
        <f>'[1]Total UG FEM Degree by HEI&amp;Disc'!H36</f>
        <v>0</v>
      </c>
      <c r="I36" s="1">
        <f>'[1]Total UG FEM Degree by HEI&amp;Disc'!I36</f>
        <v>0</v>
      </c>
      <c r="J36" s="1">
        <f>'[1]Total UG FEM Degree by HEI&amp;Disc'!J36</f>
        <v>1</v>
      </c>
      <c r="K36" s="1">
        <f>'[1]Total UG FEM Degree by HEI&amp;Disc'!K36</f>
        <v>0</v>
      </c>
      <c r="L36" s="1">
        <f>'[1]Total UG FEM Degree by HEI&amp;Disc'!L36</f>
        <v>18</v>
      </c>
      <c r="M36" s="1">
        <f>'[1]Total UG FEM Degree by HEI&amp;Disc'!M36</f>
        <v>0</v>
      </c>
      <c r="N36" s="1">
        <f>'[1]Total UG FEM Degree by HEI&amp;Disc'!N36</f>
        <v>6</v>
      </c>
      <c r="O36" s="1">
        <f>'[1]Total UG FEM Degree by HEI&amp;Disc'!O36</f>
        <v>15</v>
      </c>
      <c r="P36" s="1">
        <f t="shared" si="0"/>
        <v>47</v>
      </c>
    </row>
    <row r="37" spans="1:16">
      <c r="A37" t="s">
        <v>37</v>
      </c>
      <c r="B37" s="1">
        <f>'[1]Total UG FEM Degree by HEI&amp;Disc'!B37</f>
        <v>27</v>
      </c>
      <c r="C37" s="1">
        <f>'[1]Total UG FEM Degree by HEI&amp;Disc'!C37</f>
        <v>37</v>
      </c>
      <c r="D37" s="1">
        <f>'[1]Total UG FEM Degree by HEI&amp;Disc'!D37</f>
        <v>25</v>
      </c>
      <c r="E37" s="1">
        <f>'[1]Total UG FEM Degree by HEI&amp;Disc'!E37</f>
        <v>17</v>
      </c>
      <c r="F37" s="1">
        <f>'[1]Total UG FEM Degree by HEI&amp;Disc'!F37</f>
        <v>12</v>
      </c>
      <c r="G37" s="1">
        <f>'[1]Total UG FEM Degree by HEI&amp;Disc'!G37</f>
        <v>0</v>
      </c>
      <c r="H37" s="1">
        <f>'[1]Total UG FEM Degree by HEI&amp;Disc'!H37</f>
        <v>0</v>
      </c>
      <c r="I37" s="1">
        <f>'[1]Total UG FEM Degree by HEI&amp;Disc'!I37</f>
        <v>0</v>
      </c>
      <c r="J37" s="1">
        <f>'[1]Total UG FEM Degree by HEI&amp;Disc'!J37</f>
        <v>0</v>
      </c>
      <c r="K37" s="1">
        <f>'[1]Total UG FEM Degree by HEI&amp;Disc'!K37</f>
        <v>0</v>
      </c>
      <c r="L37" s="1">
        <f>'[1]Total UG FEM Degree by HEI&amp;Disc'!L37</f>
        <v>19</v>
      </c>
      <c r="M37" s="1">
        <f>'[1]Total UG FEM Degree by HEI&amp;Disc'!M37</f>
        <v>0</v>
      </c>
      <c r="N37" s="1">
        <f>'[1]Total UG FEM Degree by HEI&amp;Disc'!N37</f>
        <v>0</v>
      </c>
      <c r="O37" s="1">
        <f>'[1]Total UG FEM Degree by HEI&amp;Disc'!O37</f>
        <v>20</v>
      </c>
      <c r="P37" s="1">
        <f t="shared" si="0"/>
        <v>157</v>
      </c>
    </row>
    <row r="38" spans="1:16">
      <c r="A38" t="s">
        <v>38</v>
      </c>
      <c r="B38" s="1">
        <f>'[1]Total UG FEM Degree by HEI&amp;Disc'!B38</f>
        <v>0</v>
      </c>
      <c r="C38" s="1">
        <f>'[1]Total UG FEM Degree by HEI&amp;Disc'!C38</f>
        <v>0</v>
      </c>
      <c r="D38" s="1">
        <f>'[1]Total UG FEM Degree by HEI&amp;Disc'!D38</f>
        <v>0</v>
      </c>
      <c r="E38" s="1">
        <f>'[1]Total UG FEM Degree by HEI&amp;Disc'!E38</f>
        <v>0</v>
      </c>
      <c r="F38" s="1">
        <f>'[1]Total UG FEM Degree by HEI&amp;Disc'!F38</f>
        <v>0</v>
      </c>
      <c r="G38" s="1">
        <f>'[1]Total UG FEM Degree by HEI&amp;Disc'!G38</f>
        <v>0</v>
      </c>
      <c r="H38" s="1">
        <f>'[1]Total UG FEM Degree by HEI&amp;Disc'!H38</f>
        <v>9</v>
      </c>
      <c r="I38" s="1">
        <f>'[1]Total UG FEM Degree by HEI&amp;Disc'!I38</f>
        <v>0</v>
      </c>
      <c r="J38" s="1">
        <f>'[1]Total UG FEM Degree by HEI&amp;Disc'!J38</f>
        <v>0</v>
      </c>
      <c r="K38" s="1">
        <f>'[1]Total UG FEM Degree by HEI&amp;Disc'!K38</f>
        <v>0</v>
      </c>
      <c r="L38" s="1">
        <f>'[1]Total UG FEM Degree by HEI&amp;Disc'!L38</f>
        <v>0</v>
      </c>
      <c r="M38" s="1">
        <f>'[1]Total UG FEM Degree by HEI&amp;Disc'!M38</f>
        <v>0</v>
      </c>
      <c r="N38" s="1">
        <f>'[1]Total UG FEM Degree by HEI&amp;Disc'!N38</f>
        <v>0</v>
      </c>
      <c r="O38" s="1">
        <f>'[1]Total UG FEM Degree by HEI&amp;Disc'!O38</f>
        <v>0</v>
      </c>
      <c r="P38" s="1">
        <f t="shared" si="0"/>
        <v>9</v>
      </c>
    </row>
    <row r="39" spans="1:16">
      <c r="A39" t="s">
        <v>39</v>
      </c>
      <c r="B39" s="1">
        <f>'[1]Total UG FEM Degree by HEI&amp;Disc'!B39</f>
        <v>0</v>
      </c>
      <c r="C39" s="1">
        <f>'[1]Total UG FEM Degree by HEI&amp;Disc'!C39</f>
        <v>0</v>
      </c>
      <c r="D39" s="1">
        <f>'[1]Total UG FEM Degree by HEI&amp;Disc'!D39</f>
        <v>0</v>
      </c>
      <c r="E39" s="1">
        <f>'[1]Total UG FEM Degree by HEI&amp;Disc'!E39</f>
        <v>0</v>
      </c>
      <c r="F39" s="1">
        <f>'[1]Total UG FEM Degree by HEI&amp;Disc'!F39</f>
        <v>0</v>
      </c>
      <c r="G39" s="1">
        <f>'[1]Total UG FEM Degree by HEI&amp;Disc'!G39</f>
        <v>0</v>
      </c>
      <c r="H39" s="1">
        <f>'[1]Total UG FEM Degree by HEI&amp;Disc'!H39</f>
        <v>7</v>
      </c>
      <c r="I39" s="1">
        <f>'[1]Total UG FEM Degree by HEI&amp;Disc'!I39</f>
        <v>0</v>
      </c>
      <c r="J39" s="1">
        <f>'[1]Total UG FEM Degree by HEI&amp;Disc'!J39</f>
        <v>4</v>
      </c>
      <c r="K39" s="1">
        <f>'[1]Total UG FEM Degree by HEI&amp;Disc'!K39</f>
        <v>0</v>
      </c>
      <c r="L39" s="1">
        <f>'[1]Total UG FEM Degree by HEI&amp;Disc'!L39</f>
        <v>0</v>
      </c>
      <c r="M39" s="1">
        <f>'[1]Total UG FEM Degree by HEI&amp;Disc'!M39</f>
        <v>0</v>
      </c>
      <c r="N39" s="1">
        <f>'[1]Total UG FEM Degree by HEI&amp;Disc'!N39</f>
        <v>0</v>
      </c>
      <c r="O39" s="1">
        <f>'[1]Total UG FEM Degree by HEI&amp;Disc'!O39</f>
        <v>9</v>
      </c>
      <c r="P39" s="1">
        <f t="shared" si="0"/>
        <v>20</v>
      </c>
    </row>
    <row r="40" spans="1:16">
      <c r="A40" t="s">
        <v>40</v>
      </c>
      <c r="B40" s="1">
        <f>'[1]Total UG FEM Degree by HEI&amp;Disc'!B40</f>
        <v>0</v>
      </c>
      <c r="C40" s="1">
        <f>'[1]Total UG FEM Degree by HEI&amp;Disc'!C40</f>
        <v>9</v>
      </c>
      <c r="D40" s="1">
        <f>'[1]Total UG FEM Degree by HEI&amp;Disc'!D40</f>
        <v>11</v>
      </c>
      <c r="E40" s="1">
        <f>'[1]Total UG FEM Degree by HEI&amp;Disc'!E40</f>
        <v>4</v>
      </c>
      <c r="F40" s="1">
        <f>'[1]Total UG FEM Degree by HEI&amp;Disc'!F40</f>
        <v>3</v>
      </c>
      <c r="G40" s="1">
        <f>'[1]Total UG FEM Degree by HEI&amp;Disc'!G40</f>
        <v>1</v>
      </c>
      <c r="H40" s="1">
        <f>'[1]Total UG FEM Degree by HEI&amp;Disc'!H40</f>
        <v>9</v>
      </c>
      <c r="I40" s="1">
        <f>'[1]Total UG FEM Degree by HEI&amp;Disc'!I40</f>
        <v>1</v>
      </c>
      <c r="J40" s="1">
        <f>'[1]Total UG FEM Degree by HEI&amp;Disc'!J40</f>
        <v>0</v>
      </c>
      <c r="K40" s="1">
        <f>'[1]Total UG FEM Degree by HEI&amp;Disc'!K40</f>
        <v>0</v>
      </c>
      <c r="L40" s="1">
        <f>'[1]Total UG FEM Degree by HEI&amp;Disc'!L40</f>
        <v>5</v>
      </c>
      <c r="M40" s="1">
        <f>'[1]Total UG FEM Degree by HEI&amp;Disc'!M40</f>
        <v>0</v>
      </c>
      <c r="N40" s="1">
        <f>'[1]Total UG FEM Degree by HEI&amp;Disc'!N40</f>
        <v>0</v>
      </c>
      <c r="O40" s="1">
        <f>'[1]Total UG FEM Degree by HEI&amp;Disc'!O40</f>
        <v>0</v>
      </c>
      <c r="P40" s="1">
        <f t="shared" si="0"/>
        <v>43</v>
      </c>
    </row>
    <row r="41" spans="1:16">
      <c r="A41" t="s">
        <v>41</v>
      </c>
      <c r="B41" s="1">
        <f>'[1]Total UG FEM Degree by HEI&amp;Disc'!B41</f>
        <v>0</v>
      </c>
      <c r="C41" s="1">
        <f>'[1]Total UG FEM Degree by HEI&amp;Disc'!C41</f>
        <v>50</v>
      </c>
      <c r="D41" s="1">
        <f>'[1]Total UG FEM Degree by HEI&amp;Disc'!D41</f>
        <v>42</v>
      </c>
      <c r="E41" s="1">
        <f>'[1]Total UG FEM Degree by HEI&amp;Disc'!E41</f>
        <v>78</v>
      </c>
      <c r="F41" s="1">
        <f>'[1]Total UG FEM Degree by HEI&amp;Disc'!F41</f>
        <v>21</v>
      </c>
      <c r="G41" s="1">
        <f>'[1]Total UG FEM Degree by HEI&amp;Disc'!G41</f>
        <v>0</v>
      </c>
      <c r="H41" s="1">
        <f>'[1]Total UG FEM Degree by HEI&amp;Disc'!H41</f>
        <v>0</v>
      </c>
      <c r="I41" s="1">
        <f>'[1]Total UG FEM Degree by HEI&amp;Disc'!I41</f>
        <v>0</v>
      </c>
      <c r="J41" s="1">
        <f>'[1]Total UG FEM Degree by HEI&amp;Disc'!J41</f>
        <v>55</v>
      </c>
      <c r="K41" s="1">
        <f>'[1]Total UG FEM Degree by HEI&amp;Disc'!K41</f>
        <v>18</v>
      </c>
      <c r="L41" s="1">
        <f>'[1]Total UG FEM Degree by HEI&amp;Disc'!L41</f>
        <v>91</v>
      </c>
      <c r="M41" s="1">
        <f>'[1]Total UG FEM Degree by HEI&amp;Disc'!M41</f>
        <v>1</v>
      </c>
      <c r="N41" s="1">
        <f>'[1]Total UG FEM Degree by HEI&amp;Disc'!N41</f>
        <v>71</v>
      </c>
      <c r="O41" s="1">
        <f>'[1]Total UG FEM Degree by HEI&amp;Disc'!O41</f>
        <v>0</v>
      </c>
      <c r="P41" s="1">
        <f t="shared" si="0"/>
        <v>427</v>
      </c>
    </row>
    <row r="42" spans="1:16">
      <c r="A42" t="s">
        <v>42</v>
      </c>
      <c r="B42" s="1">
        <f>'[1]Total UG FEM Degree by HEI&amp;Disc'!B42</f>
        <v>25</v>
      </c>
      <c r="C42" s="1">
        <f>'[1]Total UG FEM Degree by HEI&amp;Disc'!C42</f>
        <v>0</v>
      </c>
      <c r="D42" s="1">
        <f>'[1]Total UG FEM Degree by HEI&amp;Disc'!D42</f>
        <v>22</v>
      </c>
      <c r="E42" s="1">
        <f>'[1]Total UG FEM Degree by HEI&amp;Disc'!E42</f>
        <v>1</v>
      </c>
      <c r="F42" s="1">
        <f>'[1]Total UG FEM Degree by HEI&amp;Disc'!F42</f>
        <v>11</v>
      </c>
      <c r="G42" s="1">
        <f>'[1]Total UG FEM Degree by HEI&amp;Disc'!G42</f>
        <v>0</v>
      </c>
      <c r="H42" s="1">
        <f>'[1]Total UG FEM Degree by HEI&amp;Disc'!H42</f>
        <v>0</v>
      </c>
      <c r="I42" s="1">
        <f>'[1]Total UG FEM Degree by HEI&amp;Disc'!I42</f>
        <v>0</v>
      </c>
      <c r="J42" s="1">
        <f>'[1]Total UG FEM Degree by HEI&amp;Disc'!J42</f>
        <v>0</v>
      </c>
      <c r="K42" s="1">
        <f>'[1]Total UG FEM Degree by HEI&amp;Disc'!K42</f>
        <v>0</v>
      </c>
      <c r="L42" s="1">
        <f>'[1]Total UG FEM Degree by HEI&amp;Disc'!L42</f>
        <v>22</v>
      </c>
      <c r="M42" s="1">
        <f>'[1]Total UG FEM Degree by HEI&amp;Disc'!M42</f>
        <v>0</v>
      </c>
      <c r="N42" s="1">
        <f>'[1]Total UG FEM Degree by HEI&amp;Disc'!N42</f>
        <v>0</v>
      </c>
      <c r="O42" s="1">
        <f>'[1]Total UG FEM Degree by HEI&amp;Disc'!O42</f>
        <v>12</v>
      </c>
      <c r="P42" s="1">
        <f t="shared" si="0"/>
        <v>93</v>
      </c>
    </row>
    <row r="43" spans="1:16">
      <c r="A43" t="s">
        <v>43</v>
      </c>
      <c r="B43" s="1">
        <f>'[1]Total UG FEM Degree by HEI&amp;Disc'!B43</f>
        <v>59</v>
      </c>
      <c r="C43" s="1">
        <f>'[1]Total UG FEM Degree by HEI&amp;Disc'!C43</f>
        <v>85</v>
      </c>
      <c r="D43" s="1">
        <f>'[1]Total UG FEM Degree by HEI&amp;Disc'!D43</f>
        <v>67</v>
      </c>
      <c r="E43" s="1">
        <f>'[1]Total UG FEM Degree by HEI&amp;Disc'!E43</f>
        <v>64</v>
      </c>
      <c r="F43" s="1">
        <f>'[1]Total UG FEM Degree by HEI&amp;Disc'!F43</f>
        <v>13</v>
      </c>
      <c r="G43" s="1">
        <f>'[1]Total UG FEM Degree by HEI&amp;Disc'!G43</f>
        <v>0</v>
      </c>
      <c r="H43" s="1">
        <f>'[1]Total UG FEM Degree by HEI&amp;Disc'!H43</f>
        <v>31</v>
      </c>
      <c r="I43" s="1">
        <f>'[1]Total UG FEM Degree by HEI&amp;Disc'!I43</f>
        <v>5</v>
      </c>
      <c r="J43" s="1">
        <f>'[1]Total UG FEM Degree by HEI&amp;Disc'!J43</f>
        <v>0</v>
      </c>
      <c r="K43" s="1">
        <f>'[1]Total UG FEM Degree by HEI&amp;Disc'!K43</f>
        <v>0</v>
      </c>
      <c r="L43" s="1">
        <f>'[1]Total UG FEM Degree by HEI&amp;Disc'!L43</f>
        <v>69</v>
      </c>
      <c r="M43" s="1">
        <f>'[1]Total UG FEM Degree by HEI&amp;Disc'!M43</f>
        <v>0</v>
      </c>
      <c r="N43" s="1">
        <f>'[1]Total UG FEM Degree by HEI&amp;Disc'!N43</f>
        <v>41</v>
      </c>
      <c r="O43" s="1">
        <f>'[1]Total UG FEM Degree by HEI&amp;Disc'!O43</f>
        <v>60</v>
      </c>
      <c r="P43" s="1">
        <f t="shared" si="0"/>
        <v>494</v>
      </c>
    </row>
    <row r="44" spans="1:16">
      <c r="A44" t="s">
        <v>44</v>
      </c>
      <c r="B44" s="1">
        <f>'[1]Total UG FEM Degree by HEI&amp;Disc'!B44</f>
        <v>12</v>
      </c>
      <c r="C44" s="1">
        <f>'[1]Total UG FEM Degree by HEI&amp;Disc'!C44</f>
        <v>20</v>
      </c>
      <c r="D44" s="1">
        <f>'[1]Total UG FEM Degree by HEI&amp;Disc'!D44</f>
        <v>19</v>
      </c>
      <c r="E44" s="1">
        <f>'[1]Total UG FEM Degree by HEI&amp;Disc'!E44</f>
        <v>0</v>
      </c>
      <c r="F44" s="1">
        <f>'[1]Total UG FEM Degree by HEI&amp;Disc'!F44</f>
        <v>6</v>
      </c>
      <c r="G44" s="1">
        <f>'[1]Total UG FEM Degree by HEI&amp;Disc'!G44</f>
        <v>0</v>
      </c>
      <c r="H44" s="1">
        <f>'[1]Total UG FEM Degree by HEI&amp;Disc'!H44</f>
        <v>0</v>
      </c>
      <c r="I44" s="1">
        <f>'[1]Total UG FEM Degree by HEI&amp;Disc'!I44</f>
        <v>0</v>
      </c>
      <c r="J44" s="1">
        <f>'[1]Total UG FEM Degree by HEI&amp;Disc'!J44</f>
        <v>0</v>
      </c>
      <c r="K44" s="1">
        <f>'[1]Total UG FEM Degree by HEI&amp;Disc'!K44</f>
        <v>0</v>
      </c>
      <c r="L44" s="1">
        <f>'[1]Total UG FEM Degree by HEI&amp;Disc'!L44</f>
        <v>37</v>
      </c>
      <c r="M44" s="1">
        <f>'[1]Total UG FEM Degree by HEI&amp;Disc'!M44</f>
        <v>0</v>
      </c>
      <c r="N44" s="1">
        <f>'[1]Total UG FEM Degree by HEI&amp;Disc'!N44</f>
        <v>4</v>
      </c>
      <c r="O44" s="1">
        <f>'[1]Total UG FEM Degree by HEI&amp;Disc'!O44</f>
        <v>24</v>
      </c>
      <c r="P44" s="1">
        <f t="shared" si="0"/>
        <v>122</v>
      </c>
    </row>
    <row r="45" spans="1:16">
      <c r="A45" t="s">
        <v>45</v>
      </c>
      <c r="B45" s="1">
        <f>'[1]Total UG FEM Degree by HEI&amp;Disc'!B45</f>
        <v>0</v>
      </c>
      <c r="C45" s="1">
        <f>'[1]Total UG FEM Degree by HEI&amp;Disc'!C45</f>
        <v>0</v>
      </c>
      <c r="D45" s="1">
        <f>'[1]Total UG FEM Degree by HEI&amp;Disc'!D45</f>
        <v>10</v>
      </c>
      <c r="E45" s="1">
        <f>'[1]Total UG FEM Degree by HEI&amp;Disc'!E45</f>
        <v>0</v>
      </c>
      <c r="F45" s="1">
        <f>'[1]Total UG FEM Degree by HEI&amp;Disc'!F45</f>
        <v>19</v>
      </c>
      <c r="G45" s="1">
        <f>'[1]Total UG FEM Degree by HEI&amp;Disc'!G45</f>
        <v>0</v>
      </c>
      <c r="H45" s="1">
        <f>'[1]Total UG FEM Degree by HEI&amp;Disc'!H45</f>
        <v>3</v>
      </c>
      <c r="I45" s="1">
        <f>'[1]Total UG FEM Degree by HEI&amp;Disc'!I45</f>
        <v>0</v>
      </c>
      <c r="J45" s="1">
        <f>'[1]Total UG FEM Degree by HEI&amp;Disc'!J45</f>
        <v>5</v>
      </c>
      <c r="K45" s="1">
        <f>'[1]Total UG FEM Degree by HEI&amp;Disc'!K45</f>
        <v>0</v>
      </c>
      <c r="L45" s="1">
        <f>'[1]Total UG FEM Degree by HEI&amp;Disc'!L45</f>
        <v>10</v>
      </c>
      <c r="M45" s="1">
        <f>'[1]Total UG FEM Degree by HEI&amp;Disc'!M45</f>
        <v>0</v>
      </c>
      <c r="N45" s="1">
        <f>'[1]Total UG FEM Degree by HEI&amp;Disc'!N45</f>
        <v>0</v>
      </c>
      <c r="O45" s="1">
        <f>'[1]Total UG FEM Degree by HEI&amp;Disc'!O45</f>
        <v>0</v>
      </c>
      <c r="P45" s="1">
        <f t="shared" si="0"/>
        <v>47</v>
      </c>
    </row>
    <row r="46" spans="1:16">
      <c r="A46" t="s">
        <v>46</v>
      </c>
      <c r="B46" s="1">
        <f>'[1]Total UG FEM Degree by HEI&amp;Disc'!B46</f>
        <v>0</v>
      </c>
      <c r="C46" s="1">
        <f>'[1]Total UG FEM Degree by HEI&amp;Disc'!C46</f>
        <v>0</v>
      </c>
      <c r="D46" s="1">
        <f>'[1]Total UG FEM Degree by HEI&amp;Disc'!D46</f>
        <v>10</v>
      </c>
      <c r="E46" s="1">
        <f>'[1]Total UG FEM Degree by HEI&amp;Disc'!E46</f>
        <v>6</v>
      </c>
      <c r="F46" s="1">
        <f>'[1]Total UG FEM Degree by HEI&amp;Disc'!F46</f>
        <v>6</v>
      </c>
      <c r="G46" s="1">
        <f>'[1]Total UG FEM Degree by HEI&amp;Disc'!G46</f>
        <v>0</v>
      </c>
      <c r="H46" s="1">
        <f>'[1]Total UG FEM Degree by HEI&amp;Disc'!H46</f>
        <v>0</v>
      </c>
      <c r="I46" s="1">
        <f>'[1]Total UG FEM Degree by HEI&amp;Disc'!I46</f>
        <v>0</v>
      </c>
      <c r="J46" s="1">
        <f>'[1]Total UG FEM Degree by HEI&amp;Disc'!J46</f>
        <v>0</v>
      </c>
      <c r="K46" s="1">
        <f>'[1]Total UG FEM Degree by HEI&amp;Disc'!K46</f>
        <v>0</v>
      </c>
      <c r="L46" s="1">
        <f>'[1]Total UG FEM Degree by HEI&amp;Disc'!L46</f>
        <v>7</v>
      </c>
      <c r="M46" s="1">
        <f>'[1]Total UG FEM Degree by HEI&amp;Disc'!M46</f>
        <v>0</v>
      </c>
      <c r="N46" s="1">
        <f>'[1]Total UG FEM Degree by HEI&amp;Disc'!N46</f>
        <v>3</v>
      </c>
      <c r="O46" s="1">
        <f>'[1]Total UG FEM Degree by HEI&amp;Disc'!O46</f>
        <v>9</v>
      </c>
      <c r="P46" s="1">
        <f t="shared" si="0"/>
        <v>41</v>
      </c>
    </row>
    <row r="47" spans="1:16">
      <c r="A47" t="s">
        <v>47</v>
      </c>
      <c r="B47" s="1">
        <f>SUM(B2:B46)</f>
        <v>373</v>
      </c>
      <c r="C47" s="1">
        <f t="shared" ref="C47:P47" si="2">SUM(C2:C46)</f>
        <v>525</v>
      </c>
      <c r="D47" s="1">
        <f t="shared" si="2"/>
        <v>809</v>
      </c>
      <c r="E47" s="1">
        <f t="shared" si="2"/>
        <v>380</v>
      </c>
      <c r="F47" s="1">
        <f t="shared" si="2"/>
        <v>410</v>
      </c>
      <c r="G47" s="1">
        <f t="shared" si="2"/>
        <v>80</v>
      </c>
      <c r="H47" s="1">
        <f t="shared" si="2"/>
        <v>179</v>
      </c>
      <c r="I47" s="1">
        <f t="shared" si="2"/>
        <v>40</v>
      </c>
      <c r="J47" s="1">
        <f t="shared" si="2"/>
        <v>217</v>
      </c>
      <c r="K47" s="1">
        <f t="shared" si="2"/>
        <v>62</v>
      </c>
      <c r="L47" s="1">
        <f t="shared" si="2"/>
        <v>765</v>
      </c>
      <c r="M47" s="1">
        <f t="shared" si="2"/>
        <v>26</v>
      </c>
      <c r="N47" s="1">
        <f t="shared" si="2"/>
        <v>255</v>
      </c>
      <c r="O47" s="1">
        <f t="shared" si="2"/>
        <v>370</v>
      </c>
      <c r="P47" s="1">
        <f t="shared" si="2"/>
        <v>4491</v>
      </c>
    </row>
    <row r="48" spans="1:16">
      <c r="A48" t="s">
        <v>71</v>
      </c>
    </row>
  </sheetData>
  <conditionalFormatting sqref="A3">
    <cfRule type="duplicateValues" dxfId="8" priority="7"/>
  </conditionalFormatting>
  <conditionalFormatting sqref="A5">
    <cfRule type="duplicateValues" dxfId="7" priority="6"/>
  </conditionalFormatting>
  <conditionalFormatting sqref="A8">
    <cfRule type="duplicateValues" dxfId="6" priority="5"/>
  </conditionalFormatting>
  <conditionalFormatting sqref="A14:A16">
    <cfRule type="duplicateValues" dxfId="5" priority="3"/>
  </conditionalFormatting>
  <conditionalFormatting sqref="A22">
    <cfRule type="duplicateValues" dxfId="4" priority="1"/>
  </conditionalFormatting>
  <conditionalFormatting sqref="A26">
    <cfRule type="duplicateValues" dxfId="3" priority="8"/>
  </conditionalFormatting>
  <conditionalFormatting sqref="A28:A30">
    <cfRule type="duplicateValues" dxfId="2" priority="4"/>
  </conditionalFormatting>
  <conditionalFormatting sqref="A33">
    <cfRule type="duplicateValues" dxfId="1" priority="9"/>
  </conditionalFormatting>
  <conditionalFormatting sqref="A44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F7D8-2380-4C3B-A544-7E4B313F5F26}">
  <dimension ref="A1:P42"/>
  <sheetViews>
    <sheetView topLeftCell="A31" workbookViewId="0">
      <selection activeCell="B42" sqref="B42:P42"/>
    </sheetView>
  </sheetViews>
  <sheetFormatPr defaultRowHeight="15"/>
  <cols>
    <col min="1" max="1" width="17.85546875" customWidth="1"/>
  </cols>
  <sheetData>
    <row r="1" spans="1:16">
      <c r="A1" s="7" t="s">
        <v>50</v>
      </c>
      <c r="B1" s="7" t="s">
        <v>55</v>
      </c>
      <c r="C1" s="7" t="s">
        <v>56</v>
      </c>
      <c r="D1" s="7" t="s">
        <v>57</v>
      </c>
      <c r="E1" s="7" t="s">
        <v>58</v>
      </c>
      <c r="F1" s="7" t="s">
        <v>59</v>
      </c>
      <c r="G1" s="7" t="s">
        <v>60</v>
      </c>
      <c r="H1" s="7" t="s">
        <v>61</v>
      </c>
      <c r="I1" s="7" t="s">
        <v>62</v>
      </c>
      <c r="J1" s="7" t="s">
        <v>63</v>
      </c>
      <c r="K1" s="7" t="s">
        <v>64</v>
      </c>
      <c r="L1" s="7" t="s">
        <v>65</v>
      </c>
      <c r="M1" s="7" t="s">
        <v>66</v>
      </c>
      <c r="N1" s="7" t="s">
        <v>67</v>
      </c>
      <c r="O1" s="7" t="s">
        <v>68</v>
      </c>
      <c r="P1" s="7" t="s">
        <v>54</v>
      </c>
    </row>
    <row r="2" spans="1:16">
      <c r="A2" s="3" t="s">
        <v>1</v>
      </c>
      <c r="D2">
        <v>3</v>
      </c>
      <c r="F2">
        <v>2</v>
      </c>
      <c r="L2">
        <v>3</v>
      </c>
      <c r="M2">
        <v>0</v>
      </c>
      <c r="P2">
        <v>8</v>
      </c>
    </row>
    <row r="3" spans="1:16">
      <c r="A3" s="3" t="s">
        <v>2</v>
      </c>
      <c r="B3">
        <v>22</v>
      </c>
      <c r="D3">
        <v>35</v>
      </c>
      <c r="E3">
        <v>11</v>
      </c>
      <c r="F3">
        <v>7</v>
      </c>
      <c r="G3">
        <v>2</v>
      </c>
      <c r="H3">
        <v>18</v>
      </c>
      <c r="L3">
        <v>13</v>
      </c>
      <c r="N3">
        <v>11</v>
      </c>
      <c r="O3">
        <v>22</v>
      </c>
      <c r="P3">
        <v>141</v>
      </c>
    </row>
    <row r="4" spans="1:16">
      <c r="A4" s="3" t="s">
        <v>4</v>
      </c>
      <c r="D4">
        <v>52</v>
      </c>
      <c r="E4">
        <v>10</v>
      </c>
      <c r="F4">
        <v>19</v>
      </c>
      <c r="J4">
        <v>31</v>
      </c>
      <c r="L4">
        <v>31</v>
      </c>
      <c r="N4">
        <v>10</v>
      </c>
      <c r="O4">
        <v>32</v>
      </c>
      <c r="P4">
        <v>185</v>
      </c>
    </row>
    <row r="5" spans="1:16">
      <c r="A5" s="3" t="s">
        <v>5</v>
      </c>
      <c r="D5">
        <v>1</v>
      </c>
      <c r="L5">
        <v>6</v>
      </c>
      <c r="O5">
        <v>1</v>
      </c>
      <c r="P5">
        <v>8</v>
      </c>
    </row>
    <row r="6" spans="1:16">
      <c r="A6" s="3" t="s">
        <v>6</v>
      </c>
      <c r="C6">
        <v>23</v>
      </c>
      <c r="D6">
        <v>14</v>
      </c>
      <c r="F6">
        <v>17</v>
      </c>
      <c r="H6">
        <v>10</v>
      </c>
      <c r="J6">
        <v>15</v>
      </c>
      <c r="L6">
        <v>19</v>
      </c>
      <c r="M6">
        <v>2</v>
      </c>
      <c r="P6">
        <v>100</v>
      </c>
    </row>
    <row r="7" spans="1:16">
      <c r="A7" s="3" t="s">
        <v>7</v>
      </c>
      <c r="D7">
        <v>49</v>
      </c>
      <c r="F7">
        <v>15</v>
      </c>
      <c r="J7">
        <v>23</v>
      </c>
      <c r="L7">
        <v>17</v>
      </c>
      <c r="O7">
        <v>22</v>
      </c>
      <c r="P7">
        <v>126</v>
      </c>
    </row>
    <row r="8" spans="1:16">
      <c r="A8" s="3" t="s">
        <v>8</v>
      </c>
      <c r="B8">
        <v>39</v>
      </c>
      <c r="C8">
        <v>44</v>
      </c>
      <c r="D8">
        <v>36</v>
      </c>
      <c r="E8">
        <v>16</v>
      </c>
      <c r="F8">
        <v>17</v>
      </c>
      <c r="G8">
        <v>13</v>
      </c>
      <c r="I8">
        <v>5</v>
      </c>
      <c r="J8">
        <v>54</v>
      </c>
      <c r="L8">
        <v>39</v>
      </c>
      <c r="M8">
        <v>4</v>
      </c>
      <c r="N8">
        <v>12</v>
      </c>
      <c r="O8">
        <v>31</v>
      </c>
      <c r="P8">
        <v>310</v>
      </c>
    </row>
    <row r="9" spans="1:16">
      <c r="A9" s="3" t="s">
        <v>10</v>
      </c>
      <c r="C9">
        <v>5</v>
      </c>
      <c r="L9">
        <v>3</v>
      </c>
      <c r="M9">
        <v>3</v>
      </c>
      <c r="P9">
        <v>11</v>
      </c>
    </row>
    <row r="10" spans="1:16">
      <c r="A10" s="3" t="s">
        <v>11</v>
      </c>
      <c r="B10">
        <v>57</v>
      </c>
      <c r="C10">
        <v>20</v>
      </c>
      <c r="D10">
        <v>40</v>
      </c>
      <c r="E10">
        <v>5</v>
      </c>
      <c r="F10">
        <v>30</v>
      </c>
      <c r="K10">
        <v>13</v>
      </c>
      <c r="L10">
        <v>31</v>
      </c>
      <c r="M10">
        <v>2</v>
      </c>
      <c r="O10">
        <v>21</v>
      </c>
      <c r="P10">
        <v>219</v>
      </c>
    </row>
    <row r="11" spans="1:16">
      <c r="A11" s="3" t="s">
        <v>12</v>
      </c>
      <c r="C11">
        <v>40</v>
      </c>
      <c r="D11">
        <v>30</v>
      </c>
      <c r="E11">
        <v>13</v>
      </c>
      <c r="F11">
        <v>28</v>
      </c>
      <c r="G11">
        <v>8</v>
      </c>
      <c r="K11">
        <v>6</v>
      </c>
      <c r="L11">
        <v>28</v>
      </c>
      <c r="O11">
        <v>10</v>
      </c>
      <c r="P11">
        <v>163</v>
      </c>
    </row>
    <row r="12" spans="1:16">
      <c r="A12" s="3" t="s">
        <v>13</v>
      </c>
      <c r="D12">
        <v>14</v>
      </c>
      <c r="E12">
        <v>9</v>
      </c>
      <c r="F12">
        <v>11</v>
      </c>
      <c r="L12">
        <v>17</v>
      </c>
      <c r="N12">
        <v>9</v>
      </c>
      <c r="P12">
        <v>60</v>
      </c>
    </row>
    <row r="13" spans="1:16">
      <c r="A13" s="3" t="s">
        <v>14</v>
      </c>
      <c r="C13">
        <v>29</v>
      </c>
      <c r="D13">
        <v>20</v>
      </c>
      <c r="E13">
        <v>25</v>
      </c>
      <c r="F13">
        <v>22</v>
      </c>
      <c r="G13">
        <v>16</v>
      </c>
      <c r="I13">
        <v>6</v>
      </c>
      <c r="L13">
        <v>28</v>
      </c>
      <c r="M13">
        <v>7</v>
      </c>
      <c r="N13">
        <v>22</v>
      </c>
      <c r="P13">
        <v>175</v>
      </c>
    </row>
    <row r="14" spans="1:16">
      <c r="A14" s="3" t="s">
        <v>17</v>
      </c>
      <c r="C14">
        <v>0</v>
      </c>
      <c r="D14">
        <v>1</v>
      </c>
      <c r="E14">
        <v>2</v>
      </c>
      <c r="F14">
        <v>1</v>
      </c>
      <c r="L14">
        <v>4</v>
      </c>
      <c r="N14">
        <v>4</v>
      </c>
      <c r="P14">
        <v>12</v>
      </c>
    </row>
    <row r="15" spans="1:16">
      <c r="A15" s="3" t="s">
        <v>16</v>
      </c>
      <c r="B15">
        <v>1</v>
      </c>
      <c r="E15">
        <v>10</v>
      </c>
      <c r="G15">
        <v>0</v>
      </c>
      <c r="H15">
        <v>1</v>
      </c>
      <c r="L15">
        <v>5</v>
      </c>
      <c r="N15">
        <v>15</v>
      </c>
      <c r="P15">
        <v>32</v>
      </c>
    </row>
    <row r="16" spans="1:16">
      <c r="A16" s="3" t="s">
        <v>20</v>
      </c>
      <c r="D16">
        <v>3</v>
      </c>
      <c r="F16">
        <v>1</v>
      </c>
      <c r="L16">
        <v>2</v>
      </c>
      <c r="P16">
        <v>6</v>
      </c>
    </row>
    <row r="17" spans="1:16">
      <c r="A17" s="3" t="s">
        <v>21</v>
      </c>
      <c r="B17">
        <v>12</v>
      </c>
      <c r="C17">
        <v>9</v>
      </c>
      <c r="D17">
        <v>22</v>
      </c>
      <c r="E17">
        <v>1</v>
      </c>
      <c r="F17">
        <v>5</v>
      </c>
      <c r="L17">
        <v>20</v>
      </c>
      <c r="P17">
        <v>69</v>
      </c>
    </row>
    <row r="18" spans="1:16">
      <c r="A18" s="3" t="s">
        <v>22</v>
      </c>
      <c r="D18">
        <v>2</v>
      </c>
      <c r="E18">
        <v>1</v>
      </c>
      <c r="F18">
        <v>1</v>
      </c>
      <c r="I18">
        <v>1</v>
      </c>
      <c r="L18">
        <v>0</v>
      </c>
      <c r="P18">
        <v>5</v>
      </c>
    </row>
    <row r="19" spans="1:16">
      <c r="A19" s="3" t="s">
        <v>24</v>
      </c>
      <c r="F19">
        <v>1</v>
      </c>
      <c r="J19">
        <v>7</v>
      </c>
      <c r="L19">
        <v>2</v>
      </c>
      <c r="P19">
        <v>10</v>
      </c>
    </row>
    <row r="20" spans="1:16">
      <c r="A20" s="3" t="s">
        <v>25</v>
      </c>
      <c r="F20">
        <v>1</v>
      </c>
      <c r="L20">
        <v>2</v>
      </c>
      <c r="P20">
        <v>3</v>
      </c>
    </row>
    <row r="21" spans="1:16">
      <c r="A21" s="3" t="s">
        <v>27</v>
      </c>
      <c r="B21">
        <v>1</v>
      </c>
      <c r="C21">
        <v>0</v>
      </c>
      <c r="D21">
        <v>15</v>
      </c>
      <c r="E21">
        <v>0</v>
      </c>
      <c r="F21">
        <v>3</v>
      </c>
      <c r="G21">
        <v>6</v>
      </c>
      <c r="H21">
        <v>22</v>
      </c>
      <c r="I21">
        <v>9</v>
      </c>
      <c r="J21">
        <v>9</v>
      </c>
      <c r="K21">
        <v>0</v>
      </c>
      <c r="L21">
        <v>11</v>
      </c>
      <c r="M21">
        <v>1</v>
      </c>
      <c r="N21">
        <v>2</v>
      </c>
      <c r="O21">
        <v>8</v>
      </c>
      <c r="P21">
        <v>87</v>
      </c>
    </row>
    <row r="22" spans="1:16">
      <c r="A22" s="3" t="s">
        <v>28</v>
      </c>
      <c r="C22">
        <v>34</v>
      </c>
      <c r="D22">
        <v>59</v>
      </c>
      <c r="E22">
        <v>9</v>
      </c>
      <c r="F22">
        <v>28</v>
      </c>
      <c r="G22">
        <v>0</v>
      </c>
      <c r="K22">
        <v>13</v>
      </c>
      <c r="L22">
        <v>30</v>
      </c>
      <c r="M22">
        <v>2</v>
      </c>
      <c r="N22">
        <v>1</v>
      </c>
      <c r="P22">
        <v>176</v>
      </c>
    </row>
    <row r="23" spans="1:16">
      <c r="A23" s="3" t="s">
        <v>29</v>
      </c>
      <c r="B23">
        <v>17</v>
      </c>
      <c r="C23">
        <v>39</v>
      </c>
      <c r="D23">
        <v>23</v>
      </c>
      <c r="E23">
        <v>16</v>
      </c>
      <c r="F23">
        <v>14</v>
      </c>
      <c r="G23">
        <v>21</v>
      </c>
      <c r="H23">
        <v>15</v>
      </c>
      <c r="I23">
        <v>8</v>
      </c>
      <c r="J23">
        <v>2</v>
      </c>
      <c r="K23">
        <v>4</v>
      </c>
      <c r="L23">
        <v>24</v>
      </c>
      <c r="M23">
        <v>3</v>
      </c>
      <c r="N23">
        <v>15</v>
      </c>
      <c r="P23">
        <v>201</v>
      </c>
    </row>
    <row r="24" spans="1:16">
      <c r="A24" s="3" t="s">
        <v>30</v>
      </c>
      <c r="D24">
        <v>21</v>
      </c>
      <c r="F24">
        <v>9</v>
      </c>
      <c r="J24">
        <v>1</v>
      </c>
      <c r="L24">
        <v>17</v>
      </c>
      <c r="P24">
        <v>48</v>
      </c>
    </row>
    <row r="25" spans="1:16">
      <c r="A25" s="3" t="s">
        <v>31</v>
      </c>
      <c r="C25">
        <v>51</v>
      </c>
      <c r="D25">
        <v>37</v>
      </c>
      <c r="F25">
        <v>22</v>
      </c>
      <c r="H25">
        <v>6</v>
      </c>
      <c r="I25">
        <v>7</v>
      </c>
      <c r="L25">
        <v>32</v>
      </c>
      <c r="N25">
        <v>0</v>
      </c>
      <c r="O25">
        <v>16</v>
      </c>
      <c r="P25">
        <v>171</v>
      </c>
    </row>
    <row r="26" spans="1:16">
      <c r="A26" s="3" t="s">
        <v>33</v>
      </c>
      <c r="B26">
        <v>7</v>
      </c>
      <c r="D26">
        <v>19</v>
      </c>
      <c r="E26">
        <v>6</v>
      </c>
      <c r="F26">
        <v>14</v>
      </c>
      <c r="L26">
        <v>14</v>
      </c>
      <c r="P26">
        <v>60</v>
      </c>
    </row>
    <row r="27" spans="1:16">
      <c r="A27" s="3" t="s">
        <v>34</v>
      </c>
      <c r="C27">
        <v>26</v>
      </c>
      <c r="D27">
        <v>16</v>
      </c>
      <c r="F27">
        <v>2</v>
      </c>
      <c r="I27">
        <v>6</v>
      </c>
      <c r="L27">
        <v>6</v>
      </c>
      <c r="O27">
        <v>2</v>
      </c>
      <c r="P27">
        <v>58</v>
      </c>
    </row>
    <row r="28" spans="1:16">
      <c r="A28" s="3" t="s">
        <v>35</v>
      </c>
      <c r="H28">
        <v>15</v>
      </c>
      <c r="P28">
        <v>15</v>
      </c>
    </row>
    <row r="29" spans="1:16">
      <c r="A29" s="3" t="s">
        <v>36</v>
      </c>
      <c r="F29">
        <v>1</v>
      </c>
      <c r="J29">
        <v>0</v>
      </c>
      <c r="L29">
        <v>21</v>
      </c>
      <c r="N29">
        <v>4</v>
      </c>
      <c r="O29">
        <v>19</v>
      </c>
      <c r="P29">
        <v>45</v>
      </c>
    </row>
    <row r="30" spans="1:16">
      <c r="A30" s="3" t="s">
        <v>37</v>
      </c>
      <c r="B30">
        <v>27</v>
      </c>
      <c r="C30">
        <v>37</v>
      </c>
      <c r="D30">
        <v>28</v>
      </c>
      <c r="E30">
        <v>19</v>
      </c>
      <c r="F30">
        <v>17</v>
      </c>
      <c r="L30">
        <v>16</v>
      </c>
      <c r="O30">
        <v>12</v>
      </c>
      <c r="P30">
        <v>156</v>
      </c>
    </row>
    <row r="31" spans="1:16">
      <c r="A31" s="3" t="s">
        <v>38</v>
      </c>
      <c r="H31">
        <v>9</v>
      </c>
      <c r="P31">
        <v>9</v>
      </c>
    </row>
    <row r="32" spans="1:16">
      <c r="A32" s="3" t="s">
        <v>39</v>
      </c>
      <c r="H32">
        <v>9</v>
      </c>
      <c r="J32">
        <v>2</v>
      </c>
      <c r="N32">
        <v>4</v>
      </c>
      <c r="O32">
        <v>8</v>
      </c>
      <c r="P32">
        <v>23</v>
      </c>
    </row>
    <row r="33" spans="1:16">
      <c r="A33" s="3" t="s">
        <v>40</v>
      </c>
      <c r="C33">
        <v>13</v>
      </c>
      <c r="D33">
        <v>21</v>
      </c>
      <c r="E33">
        <v>2</v>
      </c>
      <c r="F33">
        <v>3</v>
      </c>
      <c r="G33">
        <v>3</v>
      </c>
      <c r="H33">
        <v>3</v>
      </c>
      <c r="I33">
        <v>1</v>
      </c>
      <c r="L33">
        <v>9</v>
      </c>
      <c r="P33">
        <v>55</v>
      </c>
    </row>
    <row r="34" spans="1:16">
      <c r="A34" s="3" t="s">
        <v>41</v>
      </c>
      <c r="C34">
        <v>46</v>
      </c>
      <c r="D34">
        <v>36</v>
      </c>
      <c r="E34">
        <v>63</v>
      </c>
      <c r="F34">
        <v>26</v>
      </c>
      <c r="J34">
        <v>56</v>
      </c>
      <c r="K34">
        <v>13</v>
      </c>
      <c r="L34">
        <v>56</v>
      </c>
      <c r="M34">
        <v>3</v>
      </c>
      <c r="N34">
        <v>66</v>
      </c>
      <c r="P34">
        <v>365</v>
      </c>
    </row>
    <row r="35" spans="1:16">
      <c r="A35" s="3" t="s">
        <v>42</v>
      </c>
      <c r="B35">
        <v>17</v>
      </c>
      <c r="D35">
        <v>14</v>
      </c>
      <c r="E35">
        <v>1</v>
      </c>
      <c r="F35">
        <v>8</v>
      </c>
      <c r="L35">
        <v>12</v>
      </c>
      <c r="O35">
        <v>13</v>
      </c>
      <c r="P35">
        <v>65</v>
      </c>
    </row>
    <row r="36" spans="1:16">
      <c r="A36" s="3" t="s">
        <v>43</v>
      </c>
      <c r="B36">
        <v>38</v>
      </c>
      <c r="C36">
        <v>79</v>
      </c>
      <c r="D36">
        <v>48</v>
      </c>
      <c r="E36">
        <v>41</v>
      </c>
      <c r="F36">
        <v>20</v>
      </c>
      <c r="H36">
        <v>25</v>
      </c>
      <c r="I36">
        <v>4</v>
      </c>
      <c r="L36">
        <v>87</v>
      </c>
      <c r="N36">
        <v>74</v>
      </c>
      <c r="O36">
        <v>24</v>
      </c>
      <c r="P36">
        <v>440</v>
      </c>
    </row>
    <row r="37" spans="1:16">
      <c r="A37" s="3" t="s">
        <v>44</v>
      </c>
      <c r="C37">
        <v>19</v>
      </c>
      <c r="D37">
        <v>22</v>
      </c>
      <c r="E37">
        <v>0</v>
      </c>
      <c r="F37">
        <v>9</v>
      </c>
      <c r="H37">
        <v>1</v>
      </c>
      <c r="L37">
        <v>32</v>
      </c>
      <c r="N37">
        <v>1</v>
      </c>
      <c r="O37">
        <v>25</v>
      </c>
      <c r="P37">
        <v>109</v>
      </c>
    </row>
    <row r="38" spans="1:16">
      <c r="A38" s="3" t="s">
        <v>45</v>
      </c>
      <c r="D38">
        <v>6</v>
      </c>
      <c r="F38">
        <v>12</v>
      </c>
      <c r="H38">
        <v>3</v>
      </c>
      <c r="J38">
        <v>4</v>
      </c>
      <c r="L38">
        <v>15</v>
      </c>
      <c r="P38">
        <v>40</v>
      </c>
    </row>
    <row r="39" spans="1:16">
      <c r="A39" s="3" t="s">
        <v>46</v>
      </c>
      <c r="D39">
        <v>19</v>
      </c>
      <c r="E39">
        <v>8</v>
      </c>
      <c r="F39">
        <v>3</v>
      </c>
      <c r="I39">
        <v>0</v>
      </c>
      <c r="L39">
        <v>8</v>
      </c>
      <c r="N39">
        <v>4</v>
      </c>
      <c r="O39">
        <v>7</v>
      </c>
      <c r="P39">
        <v>49</v>
      </c>
    </row>
    <row r="40" spans="1:16">
      <c r="A40" s="3" t="s">
        <v>52</v>
      </c>
    </row>
    <row r="41" spans="1:16">
      <c r="A41" s="3" t="s">
        <v>53</v>
      </c>
      <c r="B41">
        <v>19</v>
      </c>
      <c r="C41">
        <v>30</v>
      </c>
      <c r="D41">
        <v>36</v>
      </c>
      <c r="E41">
        <v>23</v>
      </c>
      <c r="F41">
        <v>24</v>
      </c>
      <c r="J41">
        <v>14</v>
      </c>
      <c r="L41">
        <v>27</v>
      </c>
      <c r="N41">
        <v>11</v>
      </c>
      <c r="P41">
        <v>184</v>
      </c>
    </row>
    <row r="42" spans="1:16">
      <c r="A42" s="4" t="s">
        <v>54</v>
      </c>
      <c r="B42" s="5">
        <v>257</v>
      </c>
      <c r="C42" s="5">
        <v>544</v>
      </c>
      <c r="D42" s="5">
        <v>742</v>
      </c>
      <c r="E42" s="5">
        <v>291</v>
      </c>
      <c r="F42" s="5">
        <v>393</v>
      </c>
      <c r="G42" s="5">
        <v>69</v>
      </c>
      <c r="H42" s="5">
        <v>137</v>
      </c>
      <c r="I42" s="5">
        <v>47</v>
      </c>
      <c r="J42" s="5">
        <v>218</v>
      </c>
      <c r="K42" s="5">
        <v>49</v>
      </c>
      <c r="L42" s="5">
        <v>687</v>
      </c>
      <c r="M42" s="5">
        <v>27</v>
      </c>
      <c r="N42" s="5">
        <v>265</v>
      </c>
      <c r="O42" s="5">
        <v>273</v>
      </c>
      <c r="P42" s="5">
        <v>3999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8436-F053-4ACB-84C7-F86838C854AE}">
  <dimension ref="A1:B40"/>
  <sheetViews>
    <sheetView workbookViewId="0">
      <selection sqref="A1:B40"/>
    </sheetView>
  </sheetViews>
  <sheetFormatPr defaultRowHeight="15"/>
  <cols>
    <col min="1" max="1" width="25.28515625" customWidth="1"/>
  </cols>
  <sheetData>
    <row r="1" spans="1:2">
      <c r="A1" s="3" t="s">
        <v>1</v>
      </c>
      <c r="B1">
        <v>99</v>
      </c>
    </row>
    <row r="2" spans="1:2">
      <c r="A2" s="3" t="s">
        <v>2</v>
      </c>
      <c r="B2">
        <v>747</v>
      </c>
    </row>
    <row r="3" spans="1:2">
      <c r="A3" s="3" t="s">
        <v>4</v>
      </c>
      <c r="B3">
        <v>774</v>
      </c>
    </row>
    <row r="4" spans="1:2">
      <c r="A4" s="3" t="s">
        <v>5</v>
      </c>
      <c r="B4">
        <v>60</v>
      </c>
    </row>
    <row r="5" spans="1:2">
      <c r="A5" s="3" t="s">
        <v>6</v>
      </c>
      <c r="B5">
        <v>449</v>
      </c>
    </row>
    <row r="6" spans="1:2">
      <c r="A6" s="3" t="s">
        <v>7</v>
      </c>
      <c r="B6">
        <v>1048</v>
      </c>
    </row>
    <row r="7" spans="1:2">
      <c r="A7" s="3" t="s">
        <v>8</v>
      </c>
      <c r="B7">
        <v>952</v>
      </c>
    </row>
    <row r="8" spans="1:2">
      <c r="A8" s="3" t="s">
        <v>10</v>
      </c>
      <c r="B8">
        <v>71</v>
      </c>
    </row>
    <row r="9" spans="1:2">
      <c r="A9" s="3" t="s">
        <v>11</v>
      </c>
      <c r="B9">
        <v>666</v>
      </c>
    </row>
    <row r="10" spans="1:2">
      <c r="A10" s="3" t="s">
        <v>12</v>
      </c>
      <c r="B10">
        <v>762</v>
      </c>
    </row>
    <row r="11" spans="1:2">
      <c r="A11" s="3" t="s">
        <v>13</v>
      </c>
      <c r="B11">
        <v>225</v>
      </c>
    </row>
    <row r="12" spans="1:2">
      <c r="A12" s="3" t="s">
        <v>14</v>
      </c>
      <c r="B12">
        <v>647</v>
      </c>
    </row>
    <row r="13" spans="1:2">
      <c r="A13" s="3" t="s">
        <v>17</v>
      </c>
      <c r="B13">
        <v>86</v>
      </c>
    </row>
    <row r="14" spans="1:2">
      <c r="A14" s="3" t="s">
        <v>16</v>
      </c>
      <c r="B14">
        <v>198</v>
      </c>
    </row>
    <row r="15" spans="1:2">
      <c r="A15" s="3" t="s">
        <v>20</v>
      </c>
      <c r="B15">
        <v>47</v>
      </c>
    </row>
    <row r="16" spans="1:2">
      <c r="A16" s="3" t="s">
        <v>21</v>
      </c>
      <c r="B16">
        <v>397</v>
      </c>
    </row>
    <row r="17" spans="1:2">
      <c r="A17" s="3" t="s">
        <v>22</v>
      </c>
      <c r="B17">
        <v>42</v>
      </c>
    </row>
    <row r="18" spans="1:2">
      <c r="A18" s="3" t="s">
        <v>24</v>
      </c>
      <c r="B18">
        <v>60</v>
      </c>
    </row>
    <row r="19" spans="1:2">
      <c r="A19" s="3" t="s">
        <v>25</v>
      </c>
      <c r="B19">
        <v>10</v>
      </c>
    </row>
    <row r="20" spans="1:2">
      <c r="A20" s="3" t="s">
        <v>27</v>
      </c>
      <c r="B20">
        <v>413</v>
      </c>
    </row>
    <row r="21" spans="1:2">
      <c r="A21" s="3" t="s">
        <v>28</v>
      </c>
      <c r="B21">
        <v>833</v>
      </c>
    </row>
    <row r="22" spans="1:2">
      <c r="A22" s="3" t="s">
        <v>29</v>
      </c>
      <c r="B22">
        <v>858</v>
      </c>
    </row>
    <row r="23" spans="1:2">
      <c r="A23" s="3" t="s">
        <v>30</v>
      </c>
      <c r="B23">
        <v>328</v>
      </c>
    </row>
    <row r="24" spans="1:2">
      <c r="A24" s="3" t="s">
        <v>31</v>
      </c>
      <c r="B24">
        <v>683</v>
      </c>
    </row>
    <row r="25" spans="1:2">
      <c r="A25" s="3" t="s">
        <v>33</v>
      </c>
      <c r="B25">
        <v>276</v>
      </c>
    </row>
    <row r="26" spans="1:2">
      <c r="A26" s="3" t="s">
        <v>34</v>
      </c>
      <c r="B26">
        <v>217</v>
      </c>
    </row>
    <row r="27" spans="1:2">
      <c r="A27" s="3" t="s">
        <v>35</v>
      </c>
      <c r="B27">
        <v>31</v>
      </c>
    </row>
    <row r="28" spans="1:2">
      <c r="A28" s="3" t="s">
        <v>36</v>
      </c>
      <c r="B28">
        <v>437</v>
      </c>
    </row>
    <row r="29" spans="1:2">
      <c r="A29" s="3" t="s">
        <v>37</v>
      </c>
      <c r="B29">
        <v>686</v>
      </c>
    </row>
    <row r="30" spans="1:2">
      <c r="A30" s="3" t="s">
        <v>38</v>
      </c>
      <c r="B30">
        <v>39</v>
      </c>
    </row>
    <row r="31" spans="1:2">
      <c r="A31" s="3" t="s">
        <v>39</v>
      </c>
      <c r="B31">
        <v>118</v>
      </c>
    </row>
    <row r="32" spans="1:2">
      <c r="A32" s="3" t="s">
        <v>40</v>
      </c>
      <c r="B32">
        <v>244</v>
      </c>
    </row>
    <row r="33" spans="1:2">
      <c r="A33" s="3" t="s">
        <v>41</v>
      </c>
      <c r="B33">
        <v>937</v>
      </c>
    </row>
    <row r="34" spans="1:2">
      <c r="A34" s="3" t="s">
        <v>42</v>
      </c>
      <c r="B34">
        <v>375</v>
      </c>
    </row>
    <row r="35" spans="1:2">
      <c r="A35" s="3" t="s">
        <v>43</v>
      </c>
      <c r="B35">
        <v>1465</v>
      </c>
    </row>
    <row r="36" spans="1:2">
      <c r="A36" s="3" t="s">
        <v>44</v>
      </c>
      <c r="B36">
        <v>475</v>
      </c>
    </row>
    <row r="37" spans="1:2">
      <c r="A37" s="3" t="s">
        <v>45</v>
      </c>
      <c r="B37">
        <v>271</v>
      </c>
    </row>
    <row r="38" spans="1:2">
      <c r="A38" s="3" t="s">
        <v>46</v>
      </c>
      <c r="B38">
        <v>256</v>
      </c>
    </row>
    <row r="39" spans="1:2">
      <c r="A39" s="3" t="s">
        <v>52</v>
      </c>
    </row>
    <row r="40" spans="1:2">
      <c r="A40" s="3" t="s">
        <v>53</v>
      </c>
      <c r="B40">
        <v>869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TaxCatchAll xmlns="cb25f3da-5814-4c1f-99f2-d637de11ca73">
      <Value>5</Value>
    </TaxCatchAll>
    <Categories0 xmlns="2dd3b932-8b30-42c8-9dfc-f00df7d42eda">22</Categories0>
    <_DCDateCreated xmlns="http://schemas.microsoft.com/sharepoint/v3/fields" xsi:nil="true"/>
    <Reporting_x0020_Year xmlns="2dd3b932-8b30-42c8-9dfc-f00df7d42eda">2020</Reporting_x0020_Year>
    <Status xmlns="2dd3b932-8b30-42c8-9dfc-f00df7d42eda">Draft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09A172D-B318-405E-A1F3-D675E0E7BCFE}"/>
</file>

<file path=customXml/itemProps2.xml><?xml version="1.0" encoding="utf-8"?>
<ds:datastoreItem xmlns:ds="http://schemas.openxmlformats.org/officeDocument/2006/customXml" ds:itemID="{9177CF1B-F224-4B0D-A98A-0E121D2D8653}"/>
</file>

<file path=customXml/itemProps3.xml><?xml version="1.0" encoding="utf-8"?>
<ds:datastoreItem xmlns:ds="http://schemas.openxmlformats.org/officeDocument/2006/customXml" ds:itemID="{D32F32DC-7C71-4A02-B256-4EFEB832E960}"/>
</file>

<file path=customXml/itemProps4.xml><?xml version="1.0" encoding="utf-8"?>
<ds:datastoreItem xmlns:ds="http://schemas.openxmlformats.org/officeDocument/2006/customXml" ds:itemID="{4CC63B95-E17E-4B37-A856-B16C35BD20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2018-08-21T14:05:54Z</dcterms:created>
  <dcterms:modified xsi:type="dcterms:W3CDTF">2026-07-29T14:37:36Z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_DCDateCreated">
    <vt:lpwstr/>
  </property>
  <property fmtid="{D5CDD505-2E9C-101B-9397-08002B2CF9AE}" pid="9" name="Document_x0020_Type">
    <vt:lpwstr>5;#Information|335406be-2b4e-4b05-853f-3dd6013983e0</vt:lpwstr>
  </property>
</Properties>
</file>