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English files/"/>
    </mc:Choice>
  </mc:AlternateContent>
  <xr:revisionPtr revIDLastSave="246" documentId="13_ncr:1_{6DA9CCF6-BEB0-4373-953D-FAA179987AB9}" xr6:coauthVersionLast="47" xr6:coauthVersionMax="47" xr10:uidLastSave="{24173CBE-02FF-4A5F-96BA-7822F924BA92}"/>
  <bookViews>
    <workbookView xWindow="-28920" yWindow="-75" windowWidth="29040" windowHeight="15720" activeTab="7" xr2:uid="{00000000-000D-0000-FFFF-FFFF00000000}"/>
  </bookViews>
  <sheets>
    <sheet name="Table_GD.3.1" sheetId="1" r:id="rId1"/>
    <sheet name="Table_GD.3.2" sheetId="2" r:id="rId2"/>
    <sheet name="Sheet2" sheetId="8" state="hidden" r:id="rId3"/>
    <sheet name="Sheet1" sheetId="9" state="hidden" r:id="rId4"/>
    <sheet name="Table_GD.3.3" sheetId="3" r:id="rId5"/>
    <sheet name="Table_GD.3.4" sheetId="4" r:id="rId6"/>
    <sheet name="Table_GD.3.5" sheetId="5" r:id="rId7"/>
    <sheet name="Table_GD.3.6" sheetId="6" r:id="rId8"/>
  </sheets>
  <externalReferences>
    <externalReference r:id="rId9"/>
    <externalReference r:id="rId10"/>
    <externalReference r:id="rId11"/>
  </externalReferences>
  <definedNames>
    <definedName name="Table_GD.3.1">'Table_GD.3.1'!$A$1:$B$48</definedName>
    <definedName name="Table_GD.3.2">'Table_GD.3.2'!$A$1:$B$48</definedName>
    <definedName name="Table_GD.3.3">'Table_GD.3.3'!$A$1:$B$48</definedName>
    <definedName name="Table_GD.3.4">'Table_GD.3.4'!$A$1:$B$48</definedName>
    <definedName name="Table_GD.3.5">'Table_GD.3.5'!$A$1:$O$47</definedName>
    <definedName name="Table_GD.3.6">'Table_GD.3.6'!$A$1:$O$47</definedName>
  </definedNames>
  <calcPr calcId="191028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6" l="1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B46" i="6"/>
  <c r="C47" i="2"/>
  <c r="D47" i="2"/>
  <c r="E47" i="2"/>
  <c r="B47" i="2"/>
  <c r="C47" i="1"/>
  <c r="D47" i="1"/>
  <c r="E47" i="1"/>
  <c r="B47" i="1"/>
  <c r="B2" i="6"/>
  <c r="C2" i="6"/>
  <c r="D2" i="6"/>
  <c r="E2" i="6"/>
  <c r="F2" i="6"/>
  <c r="G2" i="6"/>
  <c r="H2" i="6"/>
  <c r="I2" i="6"/>
  <c r="J2" i="6"/>
  <c r="K2" i="6"/>
  <c r="L2" i="6"/>
  <c r="M2" i="6"/>
  <c r="N2" i="6"/>
  <c r="O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2" i="6"/>
  <c r="B3" i="5"/>
  <c r="P3" i="5" s="1"/>
  <c r="C3" i="5"/>
  <c r="D3" i="5"/>
  <c r="E3" i="5"/>
  <c r="F3" i="5"/>
  <c r="G3" i="5"/>
  <c r="H3" i="5"/>
  <c r="I3" i="5"/>
  <c r="J3" i="5"/>
  <c r="K3" i="5"/>
  <c r="L3" i="5"/>
  <c r="M3" i="5"/>
  <c r="N3" i="5"/>
  <c r="O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C2" i="5"/>
  <c r="D2" i="5"/>
  <c r="E2" i="5"/>
  <c r="F2" i="5"/>
  <c r="G2" i="5"/>
  <c r="H2" i="5"/>
  <c r="I2" i="5"/>
  <c r="J2" i="5"/>
  <c r="K2" i="5"/>
  <c r="L2" i="5"/>
  <c r="M2" i="5"/>
  <c r="N2" i="5"/>
  <c r="O2" i="5"/>
  <c r="P37" i="5"/>
  <c r="P38" i="5"/>
  <c r="P39" i="5"/>
  <c r="P40" i="5"/>
  <c r="P41" i="5"/>
  <c r="P42" i="5"/>
  <c r="P43" i="5"/>
  <c r="P44" i="5"/>
  <c r="P45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2" i="5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2" i="4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2" i="3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2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2" i="1"/>
  <c r="C18" i="1"/>
  <c r="D18" i="1"/>
  <c r="E18" i="1"/>
  <c r="E47" i="4"/>
  <c r="E47" i="3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7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2" i="1"/>
  <c r="D47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7" i="4"/>
  <c r="D18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2" i="4"/>
  <c r="D47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7" i="3"/>
  <c r="D18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2" i="3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7" i="2"/>
  <c r="D18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2" i="2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7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2" i="1"/>
  <c r="C47" i="4"/>
  <c r="C4" i="4"/>
  <c r="C5" i="4"/>
  <c r="C6" i="4"/>
  <c r="C7" i="4"/>
  <c r="C8" i="4"/>
  <c r="C9" i="4"/>
  <c r="C10" i="4"/>
  <c r="C11" i="4"/>
  <c r="C12" i="4"/>
  <c r="C13" i="4"/>
  <c r="C14" i="4"/>
  <c r="C15" i="4"/>
  <c r="C17" i="4"/>
  <c r="C18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3" i="4"/>
  <c r="C2" i="4"/>
  <c r="C47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7" i="3"/>
  <c r="C18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2" i="3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7" i="2"/>
  <c r="C18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2" i="2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7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2" i="1"/>
  <c r="B2" i="5"/>
  <c r="P38" i="6" l="1"/>
  <c r="P42" i="6"/>
  <c r="P45" i="6"/>
  <c r="P44" i="6"/>
  <c r="P41" i="6"/>
  <c r="P43" i="6"/>
  <c r="P5" i="6"/>
  <c r="P37" i="6"/>
  <c r="P3" i="6"/>
  <c r="P10" i="6"/>
  <c r="P11" i="6"/>
  <c r="P14" i="6"/>
  <c r="P15" i="6"/>
  <c r="P18" i="6"/>
  <c r="P25" i="6"/>
  <c r="P27" i="6"/>
  <c r="P28" i="6"/>
  <c r="P30" i="6"/>
  <c r="P39" i="6"/>
  <c r="P6" i="5"/>
  <c r="P8" i="5"/>
  <c r="P21" i="5"/>
  <c r="P4" i="6"/>
  <c r="P7" i="6"/>
  <c r="P8" i="6"/>
  <c r="P9" i="6"/>
  <c r="P17" i="6"/>
  <c r="P20" i="6"/>
  <c r="P21" i="6"/>
  <c r="P22" i="6"/>
  <c r="P24" i="6"/>
  <c r="P26" i="6"/>
  <c r="P29" i="6"/>
  <c r="P31" i="6"/>
  <c r="P32" i="6"/>
  <c r="P33" i="6"/>
  <c r="P34" i="6"/>
  <c r="P35" i="6"/>
  <c r="P4" i="5"/>
  <c r="P22" i="5"/>
  <c r="P35" i="5"/>
  <c r="P6" i="6"/>
  <c r="P12" i="6"/>
  <c r="P13" i="6"/>
  <c r="P16" i="6"/>
  <c r="P19" i="6"/>
  <c r="P23" i="6"/>
  <c r="P36" i="6"/>
  <c r="P40" i="6"/>
  <c r="P5" i="5"/>
  <c r="P7" i="5"/>
  <c r="P34" i="5"/>
  <c r="F47" i="4"/>
  <c r="F47" i="3"/>
  <c r="F47" i="2"/>
  <c r="F47" i="1"/>
  <c r="P23" i="5"/>
  <c r="P26" i="5"/>
  <c r="P28" i="5"/>
  <c r="P32" i="5"/>
  <c r="P33" i="5"/>
  <c r="P10" i="5"/>
  <c r="P12" i="5"/>
  <c r="P13" i="5"/>
  <c r="P14" i="5"/>
  <c r="P15" i="5"/>
  <c r="P16" i="5"/>
  <c r="P20" i="5"/>
  <c r="P24" i="5"/>
  <c r="P36" i="5"/>
  <c r="P2" i="5"/>
  <c r="P31" i="5"/>
  <c r="P9" i="5"/>
  <c r="P11" i="5"/>
  <c r="P17" i="5"/>
  <c r="P18" i="5"/>
  <c r="P19" i="5"/>
  <c r="P25" i="5"/>
  <c r="P27" i="5"/>
  <c r="P29" i="5"/>
  <c r="P30" i="5"/>
  <c r="P2" i="6"/>
  <c r="F46" i="5"/>
  <c r="I46" i="5"/>
  <c r="K46" i="5"/>
  <c r="N46" i="5"/>
  <c r="D46" i="5"/>
  <c r="H46" i="5"/>
  <c r="J46" i="5"/>
  <c r="M46" i="5"/>
  <c r="O46" i="5"/>
  <c r="B46" i="5"/>
  <c r="L46" i="5"/>
  <c r="C46" i="5"/>
  <c r="G46" i="5"/>
  <c r="E46" i="5"/>
  <c r="B47" i="4"/>
  <c r="B47" i="3"/>
  <c r="P46" i="5" l="1"/>
</calcChain>
</file>

<file path=xl/sharedStrings.xml><?xml version="1.0" encoding="utf-8"?>
<sst xmlns="http://schemas.openxmlformats.org/spreadsheetml/2006/main" count="350" uniqueCount="81">
  <si>
    <t>Institution</t>
  </si>
  <si>
    <t>British Columbia Institute of Technology</t>
  </si>
  <si>
    <t>Carleton University</t>
  </si>
  <si>
    <t>Concordia University</t>
  </si>
  <si>
    <t>Conestoga College</t>
  </si>
  <si>
    <t>Dalhousie University</t>
  </si>
  <si>
    <t>École de technologie supérieure</t>
  </si>
  <si>
    <t>École Polytechnique de Montréal</t>
  </si>
  <si>
    <t xml:space="preserve">Lakehead University </t>
  </si>
  <si>
    <t>Laurentian University</t>
  </si>
  <si>
    <t>McGill University</t>
  </si>
  <si>
    <t>McMaster University</t>
  </si>
  <si>
    <t>Memorial University of Newfoundland</t>
  </si>
  <si>
    <t>Queen's University</t>
  </si>
  <si>
    <t>Royal Military College of Canada</t>
  </si>
  <si>
    <t>Ryerson University</t>
  </si>
  <si>
    <t>Simon Fraser University</t>
  </si>
  <si>
    <t>Thompson Rivers University</t>
  </si>
  <si>
    <t>Université de Moncton</t>
  </si>
  <si>
    <t>Université de Sherbrooke</t>
  </si>
  <si>
    <t>Université du Québec à Chicoutimi</t>
  </si>
  <si>
    <t>Université du Québec à Rimouski</t>
  </si>
  <si>
    <t>Université du Québec à Trois-Rivières</t>
  </si>
  <si>
    <t>Université du Québec en Abitibi-Témiscamingue</t>
  </si>
  <si>
    <t>Université du Québec en Outaouais</t>
  </si>
  <si>
    <t>Université Laval</t>
  </si>
  <si>
    <t>University of Alberta</t>
  </si>
  <si>
    <t>University of British Columbia</t>
  </si>
  <si>
    <t>University of British Columbia, Okanagan</t>
  </si>
  <si>
    <t>University of Calgary</t>
  </si>
  <si>
    <t>University of Guelph</t>
  </si>
  <si>
    <t>University of Manitoba</t>
  </si>
  <si>
    <t>University of New Brunswick</t>
  </si>
  <si>
    <t>University of Northern British Columbia</t>
  </si>
  <si>
    <t>University of Ontario Institute of Technology</t>
  </si>
  <si>
    <t>University of Ottawa</t>
  </si>
  <si>
    <t>University of Prince Edward Island</t>
  </si>
  <si>
    <t>University of Regina</t>
  </si>
  <si>
    <t>University of Saskatchewan</t>
  </si>
  <si>
    <t>University of Toronto</t>
  </si>
  <si>
    <t>University of Victoria</t>
  </si>
  <si>
    <t>University of Waterloo</t>
  </si>
  <si>
    <t>University of Western Ontario</t>
  </si>
  <si>
    <t>University of Windsor</t>
  </si>
  <si>
    <t>York University</t>
  </si>
  <si>
    <t>TOTAL</t>
  </si>
  <si>
    <t xml:space="preserve">Carleton University </t>
  </si>
  <si>
    <t>Lakehead University</t>
  </si>
  <si>
    <t>Queen’s University</t>
  </si>
  <si>
    <t>Université du Québec à Chicoutim</t>
  </si>
  <si>
    <t>University of British Columbia-Okanagan</t>
  </si>
  <si>
    <t>Row Labels</t>
  </si>
  <si>
    <t>Sum of Sum of TotalDoctoralDegreesAwarded2023</t>
  </si>
  <si>
    <t>Sum of Total Female Masters Degrees Awarded</t>
  </si>
  <si>
    <t>Sum of Total Female Doctoral Degrees Awarded</t>
  </si>
  <si>
    <t>Toronto Metropolitan University</t>
  </si>
  <si>
    <t>(blank)</t>
  </si>
  <si>
    <t>Total</t>
  </si>
  <si>
    <t>École Polytechnique</t>
  </si>
  <si>
    <t>Biosystems</t>
  </si>
  <si>
    <t>Chemical</t>
  </si>
  <si>
    <t>Civil</t>
  </si>
  <si>
    <t>Computer</t>
  </si>
  <si>
    <t>Electrical</t>
  </si>
  <si>
    <t>Engineering Physics</t>
  </si>
  <si>
    <t>Environmental</t>
  </si>
  <si>
    <t>Geological</t>
  </si>
  <si>
    <t>Industrial or Manufacturing</t>
  </si>
  <si>
    <t>Materials or Metallurgical</t>
  </si>
  <si>
    <t>Mechanical</t>
  </si>
  <si>
    <t>Mining or Mineral</t>
  </si>
  <si>
    <t>Other</t>
  </si>
  <si>
    <t>Software</t>
  </si>
  <si>
    <t>Total master’s degrees awarded by institution: 2018 to 2024</t>
  </si>
  <si>
    <t>Total doctoral degrees awarded by institution: 2018 to 2024</t>
  </si>
  <si>
    <t>Total female-identified master’s degrees awarded by institution: 2018 to 2024</t>
  </si>
  <si>
    <t>Total female-identified doctoral degrees awarded by institution: 2018 to 2024</t>
  </si>
  <si>
    <t>Total master’s degrees awarded by institution and discipline: 2024</t>
  </si>
  <si>
    <t>Total doctoral degrees awarded by institution and discipline: 2024</t>
  </si>
  <si>
    <t>Seneca Polytechnic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</si>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</sst>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0" fontId="1" fillId="0" borderId="0" xfId="0" applyFont="1"/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0" fontId="2" fillId="0" borderId="0" xfId="1"/>
    <xf numFmtId="0" fontId="0" fillId="0" borderId="0" xfId="0" applyFont="1" applyAlignment="1">
      <alignment horizontal="left"/>
    </xf>
    <xf numFmtId="3" fontId="0" fillId="0" borderId="0" xfId="0" applyNumberFormat="1" applyFont="1"/>
  </cellXfs>
  <cellStyles count="2">
    <cellStyle name="Normal" xfId="0" builtinId="0"/>
    <cellStyle name="Normal 2" xfId="1" xr:uid="{C1F40850-E257-43B0-874C-7B4DB14086C3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grees%20awarded%20survey%20master%20file%202025.xlsx" TargetMode="External"/><Relationship Id="rId2" Type="http://schemas.openxmlformats.org/officeDocument/2006/relationships/externalLinkPath" Target="https://engineerscanada.sharepoint.com/sp/OAM/CAP/Degrees%20awarded%20survey%20master%20file%202025.xlsx" TargetMode="External"/><Relationship Id="rId1" Type="http://schemas.openxmlformats.org/officeDocument/2006/relationships/externalLinkPath" Target="/sp/OAM/CAP/Degrees%20awarded%20survey%20master%20file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master%20file%202020.xlsx" TargetMode="External"/><Relationship Id="rId1" Type="http://schemas.openxmlformats.org/officeDocument/2006/relationships/externalLinkPath" Target="/sp/OAM/CAP/Degrees%20master%20fil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Awarded%202021%20Master%20File.xlsx" TargetMode="External"/><Relationship Id="rId1" Type="http://schemas.openxmlformats.org/officeDocument/2006/relationships/externalLinkPath" Target="/sp/OAM/CAP/Degrees%20Awarded%202021%20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DegreesawardedsurveyEnqut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B2">
            <v>10</v>
          </cell>
          <cell r="C2">
            <v>2</v>
          </cell>
          <cell r="D2">
            <v>0</v>
          </cell>
          <cell r="F2">
            <v>3</v>
          </cell>
          <cell r="G2">
            <v>1</v>
          </cell>
          <cell r="H2">
            <v>0</v>
          </cell>
        </row>
        <row r="3">
          <cell r="B3">
            <v>216</v>
          </cell>
          <cell r="C3">
            <v>93</v>
          </cell>
          <cell r="D3">
            <v>29</v>
          </cell>
          <cell r="F3">
            <v>71</v>
          </cell>
          <cell r="G3">
            <v>25</v>
          </cell>
          <cell r="H3">
            <v>11</v>
          </cell>
        </row>
        <row r="4">
          <cell r="B4">
            <v>1247</v>
          </cell>
          <cell r="C4">
            <v>135</v>
          </cell>
          <cell r="D4">
            <v>91</v>
          </cell>
          <cell r="F4">
            <v>355</v>
          </cell>
          <cell r="G4">
            <v>47</v>
          </cell>
          <cell r="H4">
            <v>23</v>
          </cell>
        </row>
        <row r="5">
          <cell r="B5">
            <v>0</v>
          </cell>
          <cell r="C5">
            <v>0</v>
          </cell>
          <cell r="D5">
            <v>0</v>
          </cell>
          <cell r="F5">
            <v>0</v>
          </cell>
          <cell r="G5">
            <v>0</v>
          </cell>
          <cell r="H5">
            <v>0</v>
          </cell>
        </row>
        <row r="6">
          <cell r="B6">
            <v>174</v>
          </cell>
          <cell r="C6">
            <v>69</v>
          </cell>
          <cell r="D6">
            <v>27</v>
          </cell>
          <cell r="F6">
            <v>37</v>
          </cell>
          <cell r="G6">
            <v>22</v>
          </cell>
          <cell r="H6">
            <v>9</v>
          </cell>
        </row>
        <row r="7">
          <cell r="B7">
            <v>904</v>
          </cell>
          <cell r="C7">
            <v>178</v>
          </cell>
          <cell r="D7">
            <v>77</v>
          </cell>
          <cell r="F7">
            <v>314</v>
          </cell>
          <cell r="G7">
            <v>60</v>
          </cell>
          <cell r="H7">
            <v>18</v>
          </cell>
        </row>
        <row r="8">
          <cell r="B8">
            <v>344</v>
          </cell>
          <cell r="C8">
            <v>235</v>
          </cell>
          <cell r="D8">
            <v>137</v>
          </cell>
          <cell r="F8">
            <v>112</v>
          </cell>
          <cell r="G8">
            <v>74</v>
          </cell>
          <cell r="H8">
            <v>37</v>
          </cell>
        </row>
        <row r="9">
          <cell r="B9">
            <v>166</v>
          </cell>
          <cell r="C9">
            <v>17</v>
          </cell>
          <cell r="D9">
            <v>8</v>
          </cell>
          <cell r="F9">
            <v>39</v>
          </cell>
          <cell r="G9">
            <v>6</v>
          </cell>
          <cell r="H9">
            <v>3</v>
          </cell>
        </row>
        <row r="10">
          <cell r="B10">
            <v>73</v>
          </cell>
          <cell r="C10">
            <v>4</v>
          </cell>
          <cell r="D10">
            <v>0</v>
          </cell>
          <cell r="F10">
            <v>5</v>
          </cell>
          <cell r="G10">
            <v>2</v>
          </cell>
          <cell r="H10">
            <v>0</v>
          </cell>
        </row>
        <row r="11">
          <cell r="B11">
            <v>92</v>
          </cell>
          <cell r="C11">
            <v>131</v>
          </cell>
          <cell r="D11">
            <v>122</v>
          </cell>
          <cell r="F11">
            <v>41</v>
          </cell>
          <cell r="G11">
            <v>49</v>
          </cell>
          <cell r="H11">
            <v>33</v>
          </cell>
        </row>
        <row r="12">
          <cell r="B12">
            <v>242</v>
          </cell>
          <cell r="C12">
            <v>112</v>
          </cell>
          <cell r="D12">
            <v>101</v>
          </cell>
          <cell r="F12">
            <v>68</v>
          </cell>
          <cell r="G12">
            <v>34</v>
          </cell>
          <cell r="H12">
            <v>34</v>
          </cell>
        </row>
        <row r="13">
          <cell r="B13">
            <v>359</v>
          </cell>
          <cell r="C13">
            <v>36</v>
          </cell>
          <cell r="D13">
            <v>24</v>
          </cell>
          <cell r="F13">
            <v>74</v>
          </cell>
          <cell r="G13">
            <v>9</v>
          </cell>
          <cell r="H13">
            <v>5</v>
          </cell>
        </row>
        <row r="14">
          <cell r="B14">
            <v>53</v>
          </cell>
          <cell r="C14">
            <v>91</v>
          </cell>
          <cell r="D14">
            <v>44</v>
          </cell>
          <cell r="F14">
            <v>12</v>
          </cell>
          <cell r="G14">
            <v>31</v>
          </cell>
          <cell r="H14">
            <v>18</v>
          </cell>
        </row>
        <row r="15">
          <cell r="B15">
            <v>0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B17">
            <v>23</v>
          </cell>
          <cell r="C17">
            <v>25</v>
          </cell>
          <cell r="D17">
            <v>17</v>
          </cell>
          <cell r="F17">
            <v>6</v>
          </cell>
          <cell r="G17">
            <v>0</v>
          </cell>
          <cell r="H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B19">
            <v>203</v>
          </cell>
          <cell r="C19">
            <v>56</v>
          </cell>
          <cell r="D19">
            <v>51</v>
          </cell>
          <cell r="F19">
            <v>69</v>
          </cell>
          <cell r="G19">
            <v>12</v>
          </cell>
          <cell r="H19">
            <v>16</v>
          </cell>
        </row>
        <row r="20">
          <cell r="B20">
            <v>0</v>
          </cell>
          <cell r="C20">
            <v>4</v>
          </cell>
          <cell r="D20">
            <v>0</v>
          </cell>
          <cell r="F20">
            <v>0</v>
          </cell>
          <cell r="G20">
            <v>2</v>
          </cell>
          <cell r="H20">
            <v>0</v>
          </cell>
        </row>
        <row r="21">
          <cell r="B21">
            <v>166</v>
          </cell>
          <cell r="C21">
            <v>43</v>
          </cell>
          <cell r="D21">
            <v>73</v>
          </cell>
          <cell r="F21">
            <v>47</v>
          </cell>
          <cell r="G21">
            <v>14</v>
          </cell>
          <cell r="H21">
            <v>18</v>
          </cell>
        </row>
        <row r="22">
          <cell r="B22">
            <v>87</v>
          </cell>
          <cell r="C22">
            <v>15</v>
          </cell>
          <cell r="D22">
            <v>17</v>
          </cell>
          <cell r="F22">
            <v>27</v>
          </cell>
          <cell r="G22">
            <v>7</v>
          </cell>
          <cell r="H22">
            <v>5</v>
          </cell>
        </row>
        <row r="23">
          <cell r="B23">
            <v>2</v>
          </cell>
          <cell r="C23">
            <v>17</v>
          </cell>
          <cell r="D23">
            <v>4</v>
          </cell>
          <cell r="F23">
            <v>0</v>
          </cell>
          <cell r="G23">
            <v>1</v>
          </cell>
          <cell r="H23">
            <v>0</v>
          </cell>
        </row>
        <row r="24">
          <cell r="B24">
            <v>3</v>
          </cell>
          <cell r="C24">
            <v>17</v>
          </cell>
          <cell r="D24">
            <v>15</v>
          </cell>
          <cell r="F24">
            <v>0</v>
          </cell>
          <cell r="G24">
            <v>6</v>
          </cell>
          <cell r="H24">
            <v>4</v>
          </cell>
        </row>
        <row r="25">
          <cell r="B25">
            <v>0</v>
          </cell>
          <cell r="C25">
            <v>19</v>
          </cell>
          <cell r="D25">
            <v>5</v>
          </cell>
          <cell r="F25">
            <v>0</v>
          </cell>
          <cell r="G25">
            <v>6</v>
          </cell>
          <cell r="H25">
            <v>1</v>
          </cell>
        </row>
        <row r="26">
          <cell r="B26">
            <v>0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B27">
            <v>7</v>
          </cell>
          <cell r="C27">
            <v>84</v>
          </cell>
          <cell r="D27">
            <v>64</v>
          </cell>
          <cell r="F27">
            <v>1</v>
          </cell>
          <cell r="G27">
            <v>29</v>
          </cell>
          <cell r="H27">
            <v>27</v>
          </cell>
        </row>
        <row r="28">
          <cell r="B28">
            <v>130</v>
          </cell>
          <cell r="C28">
            <v>172</v>
          </cell>
          <cell r="D28">
            <v>149</v>
          </cell>
          <cell r="F28">
            <v>31</v>
          </cell>
          <cell r="G28">
            <v>64</v>
          </cell>
          <cell r="H28">
            <v>39</v>
          </cell>
        </row>
        <row r="29">
          <cell r="B29">
            <v>325</v>
          </cell>
          <cell r="C29">
            <v>136</v>
          </cell>
          <cell r="D29">
            <v>95</v>
          </cell>
          <cell r="F29">
            <v>106</v>
          </cell>
          <cell r="G29">
            <v>55</v>
          </cell>
          <cell r="H29">
            <v>33</v>
          </cell>
        </row>
        <row r="30">
          <cell r="B30">
            <v>122</v>
          </cell>
          <cell r="C30">
            <v>44</v>
          </cell>
          <cell r="D30">
            <v>33</v>
          </cell>
          <cell r="F30">
            <v>16</v>
          </cell>
          <cell r="G30">
            <v>14</v>
          </cell>
          <cell r="H30">
            <v>5</v>
          </cell>
        </row>
        <row r="31">
          <cell r="B31">
            <v>658</v>
          </cell>
          <cell r="C31">
            <v>122</v>
          </cell>
          <cell r="D31">
            <v>90</v>
          </cell>
          <cell r="F31">
            <v>132</v>
          </cell>
          <cell r="G31">
            <v>44</v>
          </cell>
          <cell r="H31">
            <v>24</v>
          </cell>
        </row>
        <row r="32">
          <cell r="B32">
            <v>170</v>
          </cell>
          <cell r="C32">
            <v>32</v>
          </cell>
          <cell r="D32">
            <v>20</v>
          </cell>
          <cell r="F32">
            <v>48</v>
          </cell>
          <cell r="G32">
            <v>12</v>
          </cell>
          <cell r="H32">
            <v>9</v>
          </cell>
        </row>
        <row r="33">
          <cell r="B33">
            <v>14</v>
          </cell>
          <cell r="C33">
            <v>64</v>
          </cell>
          <cell r="D33">
            <v>24</v>
          </cell>
          <cell r="F33">
            <v>3</v>
          </cell>
          <cell r="G33">
            <v>22</v>
          </cell>
          <cell r="H33">
            <v>7</v>
          </cell>
        </row>
        <row r="34">
          <cell r="B34">
            <v>44</v>
          </cell>
          <cell r="C34">
            <v>15</v>
          </cell>
          <cell r="D34">
            <v>3</v>
          </cell>
          <cell r="F34">
            <v>14</v>
          </cell>
          <cell r="G34">
            <v>5</v>
          </cell>
          <cell r="H34">
            <v>2</v>
          </cell>
        </row>
        <row r="35">
          <cell r="B35">
            <v>6</v>
          </cell>
          <cell r="C35">
            <v>13</v>
          </cell>
          <cell r="D35">
            <v>0</v>
          </cell>
          <cell r="F35">
            <v>0</v>
          </cell>
          <cell r="G35">
            <v>2</v>
          </cell>
          <cell r="H35">
            <v>0</v>
          </cell>
        </row>
        <row r="36">
          <cell r="B36">
            <v>78</v>
          </cell>
          <cell r="C36">
            <v>54</v>
          </cell>
          <cell r="D36">
            <v>25</v>
          </cell>
          <cell r="F36">
            <v>20</v>
          </cell>
          <cell r="G36">
            <v>22</v>
          </cell>
          <cell r="H36">
            <v>6</v>
          </cell>
        </row>
        <row r="37">
          <cell r="B37">
            <v>663</v>
          </cell>
          <cell r="C37">
            <v>46</v>
          </cell>
          <cell r="D37">
            <v>51</v>
          </cell>
          <cell r="F37">
            <v>194</v>
          </cell>
          <cell r="G37">
            <v>19</v>
          </cell>
          <cell r="H37">
            <v>19</v>
          </cell>
        </row>
        <row r="38">
          <cell r="B38">
            <v>0</v>
          </cell>
          <cell r="C38">
            <v>8</v>
          </cell>
          <cell r="D38">
            <v>0</v>
          </cell>
          <cell r="F38">
            <v>0</v>
          </cell>
          <cell r="G38">
            <v>2</v>
          </cell>
          <cell r="H38">
            <v>0</v>
          </cell>
        </row>
        <row r="39">
          <cell r="B39">
            <v>45</v>
          </cell>
          <cell r="C39">
            <v>22</v>
          </cell>
          <cell r="D39">
            <v>7</v>
          </cell>
          <cell r="F39">
            <v>11</v>
          </cell>
          <cell r="G39">
            <v>5</v>
          </cell>
          <cell r="H39">
            <v>4</v>
          </cell>
        </row>
        <row r="40">
          <cell r="B40">
            <v>12</v>
          </cell>
          <cell r="C40">
            <v>46</v>
          </cell>
          <cell r="D40">
            <v>26</v>
          </cell>
          <cell r="F40">
            <v>3</v>
          </cell>
          <cell r="G40">
            <v>11</v>
          </cell>
          <cell r="H40">
            <v>9</v>
          </cell>
        </row>
        <row r="41">
          <cell r="B41">
            <v>642</v>
          </cell>
          <cell r="C41">
            <v>198</v>
          </cell>
          <cell r="D41">
            <v>192</v>
          </cell>
          <cell r="F41">
            <v>230</v>
          </cell>
          <cell r="G41">
            <v>66</v>
          </cell>
          <cell r="H41">
            <v>55</v>
          </cell>
        </row>
        <row r="42">
          <cell r="B42">
            <v>56</v>
          </cell>
          <cell r="C42">
            <v>45</v>
          </cell>
          <cell r="D42">
            <v>26</v>
          </cell>
          <cell r="F42">
            <v>17</v>
          </cell>
          <cell r="G42">
            <v>16</v>
          </cell>
          <cell r="H42">
            <v>12</v>
          </cell>
        </row>
        <row r="43">
          <cell r="B43">
            <v>512</v>
          </cell>
          <cell r="C43">
            <v>192</v>
          </cell>
          <cell r="D43">
            <v>126</v>
          </cell>
          <cell r="F43">
            <v>165</v>
          </cell>
          <cell r="G43">
            <v>57</v>
          </cell>
          <cell r="H43">
            <v>40</v>
          </cell>
        </row>
        <row r="44">
          <cell r="B44">
            <v>323</v>
          </cell>
          <cell r="C44">
            <v>56</v>
          </cell>
          <cell r="D44">
            <v>77</v>
          </cell>
          <cell r="F44">
            <v>82</v>
          </cell>
          <cell r="G44">
            <v>13</v>
          </cell>
          <cell r="H44">
            <v>21</v>
          </cell>
        </row>
        <row r="45">
          <cell r="B45">
            <v>1818</v>
          </cell>
          <cell r="C45">
            <v>81</v>
          </cell>
          <cell r="D45">
            <v>20</v>
          </cell>
          <cell r="F45">
            <v>265</v>
          </cell>
          <cell r="G45">
            <v>21</v>
          </cell>
          <cell r="H45">
            <v>6</v>
          </cell>
        </row>
        <row r="46">
          <cell r="B46">
            <v>0</v>
          </cell>
          <cell r="C46">
            <v>36</v>
          </cell>
          <cell r="D46">
            <v>17</v>
          </cell>
          <cell r="F46">
            <v>0</v>
          </cell>
          <cell r="G46">
            <v>12</v>
          </cell>
          <cell r="H46">
            <v>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12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A3" t="str">
            <v>Carleton University</v>
          </cell>
          <cell r="B3">
            <v>9</v>
          </cell>
          <cell r="C3">
            <v>0</v>
          </cell>
          <cell r="D3">
            <v>68</v>
          </cell>
          <cell r="E3">
            <v>0</v>
          </cell>
          <cell r="F3">
            <v>100</v>
          </cell>
          <cell r="G3">
            <v>0</v>
          </cell>
          <cell r="H3">
            <v>30</v>
          </cell>
          <cell r="I3">
            <v>0</v>
          </cell>
          <cell r="J3">
            <v>0</v>
          </cell>
          <cell r="K3">
            <v>0</v>
          </cell>
          <cell r="L3">
            <v>31</v>
          </cell>
          <cell r="M3">
            <v>0</v>
          </cell>
          <cell r="N3">
            <v>71</v>
          </cell>
          <cell r="O3">
            <v>0</v>
          </cell>
        </row>
        <row r="4">
          <cell r="A4" t="str">
            <v>Concordia University</v>
          </cell>
          <cell r="B4">
            <v>0</v>
          </cell>
          <cell r="C4">
            <v>10</v>
          </cell>
          <cell r="D4">
            <v>243</v>
          </cell>
          <cell r="E4">
            <v>0</v>
          </cell>
          <cell r="F4">
            <v>198</v>
          </cell>
          <cell r="G4">
            <v>0</v>
          </cell>
          <cell r="H4">
            <v>19</v>
          </cell>
          <cell r="I4">
            <v>0</v>
          </cell>
          <cell r="J4">
            <v>195</v>
          </cell>
          <cell r="K4">
            <v>0</v>
          </cell>
          <cell r="L4">
            <v>224</v>
          </cell>
          <cell r="M4">
            <v>0</v>
          </cell>
          <cell r="N4">
            <v>33</v>
          </cell>
          <cell r="O4">
            <v>460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Dalhousie University</v>
          </cell>
          <cell r="B6">
            <v>2</v>
          </cell>
          <cell r="C6">
            <v>11</v>
          </cell>
          <cell r="D6">
            <v>23</v>
          </cell>
          <cell r="E6">
            <v>129</v>
          </cell>
          <cell r="F6">
            <v>13</v>
          </cell>
          <cell r="G6">
            <v>0</v>
          </cell>
          <cell r="H6">
            <v>3</v>
          </cell>
          <cell r="I6">
            <v>0</v>
          </cell>
          <cell r="J6">
            <v>36</v>
          </cell>
          <cell r="K6">
            <v>2</v>
          </cell>
          <cell r="L6">
            <v>18</v>
          </cell>
          <cell r="M6">
            <v>3</v>
          </cell>
          <cell r="N6">
            <v>3</v>
          </cell>
          <cell r="O6">
            <v>0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210</v>
          </cell>
          <cell r="E7">
            <v>24</v>
          </cell>
          <cell r="F7">
            <v>129</v>
          </cell>
          <cell r="G7">
            <v>0</v>
          </cell>
          <cell r="H7">
            <v>121</v>
          </cell>
          <cell r="I7">
            <v>0</v>
          </cell>
          <cell r="J7">
            <v>69</v>
          </cell>
          <cell r="K7">
            <v>0</v>
          </cell>
          <cell r="L7">
            <v>70</v>
          </cell>
          <cell r="M7">
            <v>0</v>
          </cell>
          <cell r="N7">
            <v>330</v>
          </cell>
          <cell r="O7">
            <v>129</v>
          </cell>
        </row>
        <row r="8">
          <cell r="A8" t="str">
            <v>École Polytechnique de Montréal</v>
          </cell>
          <cell r="B8">
            <v>41</v>
          </cell>
          <cell r="C8">
            <v>28</v>
          </cell>
          <cell r="D8">
            <v>75</v>
          </cell>
          <cell r="E8">
            <v>140</v>
          </cell>
          <cell r="F8">
            <v>54</v>
          </cell>
          <cell r="G8">
            <v>20</v>
          </cell>
          <cell r="H8">
            <v>3</v>
          </cell>
          <cell r="I8">
            <v>0</v>
          </cell>
          <cell r="J8">
            <v>81</v>
          </cell>
          <cell r="K8">
            <v>9</v>
          </cell>
          <cell r="L8">
            <v>58</v>
          </cell>
          <cell r="M8">
            <v>21</v>
          </cell>
          <cell r="N8">
            <v>49</v>
          </cell>
          <cell r="O8">
            <v>0</v>
          </cell>
        </row>
        <row r="9">
          <cell r="A9" t="str">
            <v>Lakehead University</v>
          </cell>
          <cell r="B9">
            <v>0</v>
          </cell>
          <cell r="C9">
            <v>2</v>
          </cell>
          <cell r="D9">
            <v>60</v>
          </cell>
          <cell r="E9">
            <v>0</v>
          </cell>
          <cell r="F9">
            <v>49</v>
          </cell>
          <cell r="G9">
            <v>41</v>
          </cell>
          <cell r="H9">
            <v>2</v>
          </cell>
          <cell r="I9">
            <v>0</v>
          </cell>
          <cell r="J9">
            <v>0</v>
          </cell>
          <cell r="K9">
            <v>0</v>
          </cell>
          <cell r="L9">
            <v>29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Laurentian University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77</v>
          </cell>
          <cell r="O10">
            <v>0</v>
          </cell>
        </row>
        <row r="11">
          <cell r="A11" t="str">
            <v>McGill University</v>
          </cell>
          <cell r="B11">
            <v>80</v>
          </cell>
          <cell r="C11">
            <v>11</v>
          </cell>
          <cell r="D11">
            <v>22</v>
          </cell>
          <cell r="E11">
            <v>0</v>
          </cell>
          <cell r="F11">
            <v>43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</v>
          </cell>
          <cell r="L11">
            <v>41</v>
          </cell>
          <cell r="M11">
            <v>8</v>
          </cell>
          <cell r="N11">
            <v>10</v>
          </cell>
          <cell r="O11">
            <v>0</v>
          </cell>
        </row>
        <row r="12">
          <cell r="A12" t="str">
            <v>McMaster University</v>
          </cell>
          <cell r="B12">
            <v>17</v>
          </cell>
          <cell r="C12">
            <v>16</v>
          </cell>
          <cell r="D12">
            <v>14</v>
          </cell>
          <cell r="E12">
            <v>37</v>
          </cell>
          <cell r="F12">
            <v>33</v>
          </cell>
          <cell r="G12">
            <v>9</v>
          </cell>
          <cell r="H12">
            <v>0</v>
          </cell>
          <cell r="I12">
            <v>0</v>
          </cell>
          <cell r="J12">
            <v>0</v>
          </cell>
          <cell r="K12">
            <v>8</v>
          </cell>
          <cell r="L12">
            <v>28</v>
          </cell>
          <cell r="M12">
            <v>0</v>
          </cell>
          <cell r="N12">
            <v>187</v>
          </cell>
          <cell r="O12">
            <v>5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4</v>
          </cell>
          <cell r="E13">
            <v>95</v>
          </cell>
          <cell r="F13">
            <v>10</v>
          </cell>
          <cell r="G13">
            <v>0</v>
          </cell>
          <cell r="H13">
            <v>57</v>
          </cell>
          <cell r="I13">
            <v>0</v>
          </cell>
          <cell r="J13">
            <v>0</v>
          </cell>
          <cell r="K13">
            <v>0</v>
          </cell>
          <cell r="L13">
            <v>11</v>
          </cell>
          <cell r="M13">
            <v>0</v>
          </cell>
          <cell r="N13">
            <v>96</v>
          </cell>
          <cell r="O13">
            <v>122</v>
          </cell>
        </row>
        <row r="14">
          <cell r="A14" t="str">
            <v>Queen's University</v>
          </cell>
          <cell r="B14">
            <v>0</v>
          </cell>
          <cell r="C14">
            <v>19</v>
          </cell>
          <cell r="D14">
            <v>7</v>
          </cell>
          <cell r="E14">
            <v>0</v>
          </cell>
          <cell r="F14">
            <v>35</v>
          </cell>
          <cell r="G14">
            <v>0</v>
          </cell>
          <cell r="H14">
            <v>0</v>
          </cell>
          <cell r="I14">
            <v>4</v>
          </cell>
          <cell r="J14">
            <v>0</v>
          </cell>
          <cell r="K14">
            <v>0</v>
          </cell>
          <cell r="L14">
            <v>32</v>
          </cell>
          <cell r="M14">
            <v>40</v>
          </cell>
          <cell r="N14">
            <v>7</v>
          </cell>
          <cell r="O14">
            <v>0</v>
          </cell>
        </row>
        <row r="15">
          <cell r="A15" t="str">
            <v>Seneca Polytechnic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Simon Fraser University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6</v>
          </cell>
          <cell r="I16">
            <v>0</v>
          </cell>
          <cell r="J16">
            <v>0</v>
          </cell>
          <cell r="K16">
            <v>0</v>
          </cell>
          <cell r="L16">
            <v>8</v>
          </cell>
          <cell r="M16">
            <v>0</v>
          </cell>
          <cell r="N16">
            <v>34</v>
          </cell>
          <cell r="O16">
            <v>0</v>
          </cell>
        </row>
        <row r="17">
          <cell r="A17" t="str">
            <v>Thompson Rivers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Toronto Metropolitan University</v>
          </cell>
          <cell r="B18">
            <v>23</v>
          </cell>
          <cell r="C18">
            <v>25</v>
          </cell>
          <cell r="D18">
            <v>38</v>
          </cell>
          <cell r="E18">
            <v>30</v>
          </cell>
          <cell r="F18">
            <v>51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23</v>
          </cell>
          <cell r="M18">
            <v>0</v>
          </cell>
          <cell r="N18">
            <v>69</v>
          </cell>
          <cell r="O18">
            <v>0</v>
          </cell>
        </row>
        <row r="19">
          <cell r="A19" t="str">
            <v>Université de Moncton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4</v>
          </cell>
          <cell r="O19">
            <v>0</v>
          </cell>
        </row>
        <row r="20">
          <cell r="A20" t="str">
            <v>Université de Sherbrooke</v>
          </cell>
          <cell r="B20">
            <v>0</v>
          </cell>
          <cell r="C20">
            <v>14</v>
          </cell>
          <cell r="D20">
            <v>26</v>
          </cell>
          <cell r="E20">
            <v>0</v>
          </cell>
          <cell r="F20">
            <v>12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38</v>
          </cell>
          <cell r="M20">
            <v>0</v>
          </cell>
          <cell r="N20">
            <v>119</v>
          </cell>
          <cell r="O20">
            <v>0</v>
          </cell>
        </row>
        <row r="21">
          <cell r="A21" t="str">
            <v>Université du Québec à Chicoutimi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7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95</v>
          </cell>
          <cell r="O21">
            <v>0</v>
          </cell>
        </row>
        <row r="22">
          <cell r="A22" t="str">
            <v>Université du Québec à Rimouski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19</v>
          </cell>
          <cell r="O22">
            <v>0</v>
          </cell>
        </row>
        <row r="23">
          <cell r="A23" t="str">
            <v>Université du Québec à Trois-Rivières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0</v>
          </cell>
          <cell r="H23">
            <v>0</v>
          </cell>
          <cell r="I23">
            <v>0</v>
          </cell>
          <cell r="J23">
            <v>6</v>
          </cell>
          <cell r="K23">
            <v>0</v>
          </cell>
          <cell r="L23">
            <v>5</v>
          </cell>
          <cell r="M23">
            <v>0</v>
          </cell>
          <cell r="N23">
            <v>3</v>
          </cell>
          <cell r="O23">
            <v>0</v>
          </cell>
        </row>
        <row r="24">
          <cell r="A24" t="str">
            <v>Université du Québec en Abitibi-Témiscamingue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19</v>
          </cell>
          <cell r="O24">
            <v>0</v>
          </cell>
        </row>
        <row r="25">
          <cell r="A25" t="str">
            <v>Université du Québec en Outaouais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Université Laval</v>
          </cell>
          <cell r="B26">
            <v>0</v>
          </cell>
          <cell r="C26">
            <v>4</v>
          </cell>
          <cell r="D26">
            <v>9</v>
          </cell>
          <cell r="E26">
            <v>0</v>
          </cell>
          <cell r="F26">
            <v>24</v>
          </cell>
          <cell r="G26">
            <v>0</v>
          </cell>
          <cell r="H26">
            <v>11</v>
          </cell>
          <cell r="I26">
            <v>0</v>
          </cell>
          <cell r="J26">
            <v>0</v>
          </cell>
          <cell r="K26">
            <v>9</v>
          </cell>
          <cell r="L26">
            <v>30</v>
          </cell>
          <cell r="M26">
            <v>3</v>
          </cell>
          <cell r="N26">
            <v>1</v>
          </cell>
          <cell r="O26">
            <v>0</v>
          </cell>
        </row>
        <row r="27">
          <cell r="A27" t="str">
            <v>University of Alberta</v>
          </cell>
          <cell r="B27">
            <v>0</v>
          </cell>
          <cell r="C27">
            <v>43</v>
          </cell>
          <cell r="D27">
            <v>99</v>
          </cell>
          <cell r="E27">
            <v>26</v>
          </cell>
          <cell r="F27">
            <v>31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12</v>
          </cell>
          <cell r="L27">
            <v>82</v>
          </cell>
          <cell r="M27">
            <v>3</v>
          </cell>
          <cell r="N27">
            <v>6</v>
          </cell>
          <cell r="O27">
            <v>0</v>
          </cell>
        </row>
        <row r="28">
          <cell r="A28" t="str">
            <v>University of British Columbia</v>
          </cell>
          <cell r="B28">
            <v>23</v>
          </cell>
          <cell r="C28">
            <v>22</v>
          </cell>
          <cell r="D28">
            <v>98</v>
          </cell>
          <cell r="E28">
            <v>0</v>
          </cell>
          <cell r="F28">
            <v>127</v>
          </cell>
          <cell r="G28">
            <v>0</v>
          </cell>
          <cell r="H28">
            <v>25</v>
          </cell>
          <cell r="I28">
            <v>17</v>
          </cell>
          <cell r="J28">
            <v>0</v>
          </cell>
          <cell r="K28">
            <v>12</v>
          </cell>
          <cell r="L28">
            <v>57</v>
          </cell>
          <cell r="M28">
            <v>37</v>
          </cell>
          <cell r="N28">
            <v>40</v>
          </cell>
          <cell r="O28">
            <v>3</v>
          </cell>
        </row>
        <row r="29">
          <cell r="A29" t="str">
            <v>University of British Columbia, Okanagan</v>
          </cell>
          <cell r="B29">
            <v>0</v>
          </cell>
          <cell r="C29">
            <v>0</v>
          </cell>
          <cell r="D29">
            <v>64</v>
          </cell>
          <cell r="E29">
            <v>0</v>
          </cell>
          <cell r="F29">
            <v>40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62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University of Calgary</v>
          </cell>
          <cell r="B30">
            <v>29</v>
          </cell>
          <cell r="C30">
            <v>223</v>
          </cell>
          <cell r="D30">
            <v>146</v>
          </cell>
          <cell r="E30">
            <v>0</v>
          </cell>
          <cell r="F30">
            <v>205</v>
          </cell>
          <cell r="G30">
            <v>0</v>
          </cell>
          <cell r="H30">
            <v>26</v>
          </cell>
          <cell r="I30">
            <v>0</v>
          </cell>
          <cell r="J30">
            <v>0</v>
          </cell>
          <cell r="K30">
            <v>0</v>
          </cell>
          <cell r="L30">
            <v>118</v>
          </cell>
          <cell r="M30">
            <v>0</v>
          </cell>
          <cell r="N30">
            <v>33</v>
          </cell>
          <cell r="O30">
            <v>0</v>
          </cell>
        </row>
        <row r="31">
          <cell r="A31" t="str">
            <v>University of Guelph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202</v>
          </cell>
          <cell r="O31">
            <v>0</v>
          </cell>
        </row>
        <row r="32">
          <cell r="A32" t="str">
            <v>University of Manitoba</v>
          </cell>
          <cell r="B32">
            <v>4</v>
          </cell>
          <cell r="C32">
            <v>0</v>
          </cell>
          <cell r="D32">
            <v>27</v>
          </cell>
          <cell r="E32">
            <v>0</v>
          </cell>
          <cell r="F32">
            <v>27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20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University of New Brunswick</v>
          </cell>
          <cell r="B33">
            <v>0</v>
          </cell>
          <cell r="C33">
            <v>9</v>
          </cell>
          <cell r="D33">
            <v>6</v>
          </cell>
          <cell r="E33">
            <v>0</v>
          </cell>
          <cell r="F33">
            <v>16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10</v>
          </cell>
          <cell r="M33">
            <v>0</v>
          </cell>
          <cell r="N33">
            <v>18</v>
          </cell>
          <cell r="O33">
            <v>0</v>
          </cell>
        </row>
        <row r="34">
          <cell r="A34" t="str">
            <v>University of Northern British Columbia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6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13</v>
          </cell>
          <cell r="O34">
            <v>0</v>
          </cell>
        </row>
        <row r="35">
          <cell r="A35" t="str">
            <v>University of Ontario Institute of Technology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48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33</v>
          </cell>
          <cell r="M35">
            <v>0</v>
          </cell>
          <cell r="N35">
            <v>45</v>
          </cell>
          <cell r="O35">
            <v>6</v>
          </cell>
        </row>
        <row r="36">
          <cell r="A36" t="str">
            <v>University of Ottawa</v>
          </cell>
          <cell r="B36">
            <v>18</v>
          </cell>
          <cell r="C36">
            <v>31</v>
          </cell>
          <cell r="D36">
            <v>126</v>
          </cell>
          <cell r="E36">
            <v>0</v>
          </cell>
          <cell r="F36">
            <v>255</v>
          </cell>
          <cell r="G36">
            <v>0</v>
          </cell>
          <cell r="H36">
            <v>19</v>
          </cell>
          <cell r="I36">
            <v>0</v>
          </cell>
          <cell r="J36">
            <v>0</v>
          </cell>
          <cell r="K36">
            <v>9</v>
          </cell>
          <cell r="L36">
            <v>80</v>
          </cell>
          <cell r="M36">
            <v>0</v>
          </cell>
          <cell r="N36">
            <v>171</v>
          </cell>
          <cell r="O36">
            <v>0</v>
          </cell>
        </row>
        <row r="37">
          <cell r="A37" t="str">
            <v>University of Prince Edward Island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8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University of Regina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8</v>
          </cell>
          <cell r="I38">
            <v>0</v>
          </cell>
          <cell r="J38">
            <v>21</v>
          </cell>
          <cell r="K38">
            <v>0</v>
          </cell>
          <cell r="L38">
            <v>0</v>
          </cell>
          <cell r="M38">
            <v>0</v>
          </cell>
          <cell r="N38">
            <v>18</v>
          </cell>
          <cell r="O38">
            <v>20</v>
          </cell>
        </row>
        <row r="39">
          <cell r="A39" t="str">
            <v>University of Saskatchewan</v>
          </cell>
          <cell r="B39">
            <v>9</v>
          </cell>
          <cell r="C39">
            <v>11</v>
          </cell>
          <cell r="D39">
            <v>9</v>
          </cell>
          <cell r="E39">
            <v>0</v>
          </cell>
          <cell r="F39">
            <v>12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17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University of Toronto</v>
          </cell>
          <cell r="B40">
            <v>81</v>
          </cell>
          <cell r="C40">
            <v>75</v>
          </cell>
          <cell r="D40">
            <v>93</v>
          </cell>
          <cell r="E40">
            <v>0</v>
          </cell>
          <cell r="F40">
            <v>245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34</v>
          </cell>
          <cell r="L40">
            <v>260</v>
          </cell>
          <cell r="M40">
            <v>0</v>
          </cell>
          <cell r="N40">
            <v>52</v>
          </cell>
          <cell r="O40">
            <v>0</v>
          </cell>
        </row>
        <row r="41">
          <cell r="A41" t="str">
            <v>University of Victoria</v>
          </cell>
          <cell r="B41">
            <v>4</v>
          </cell>
          <cell r="C41">
            <v>0</v>
          </cell>
          <cell r="D41">
            <v>6</v>
          </cell>
          <cell r="E41">
            <v>29</v>
          </cell>
          <cell r="F41">
            <v>34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21</v>
          </cell>
          <cell r="M41">
            <v>0</v>
          </cell>
          <cell r="N41">
            <v>7</v>
          </cell>
          <cell r="O41">
            <v>0</v>
          </cell>
        </row>
        <row r="42">
          <cell r="A42" t="str">
            <v>University of Waterloo</v>
          </cell>
          <cell r="B42">
            <v>0</v>
          </cell>
          <cell r="C42">
            <v>50</v>
          </cell>
          <cell r="D42">
            <v>55</v>
          </cell>
          <cell r="E42">
            <v>0</v>
          </cell>
          <cell r="F42">
            <v>301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77</v>
          </cell>
          <cell r="M42">
            <v>0</v>
          </cell>
          <cell r="N42">
            <v>147</v>
          </cell>
          <cell r="O42">
            <v>74</v>
          </cell>
        </row>
        <row r="43">
          <cell r="A43" t="str">
            <v>University of Western Ontario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379</v>
          </cell>
          <cell r="O43">
            <v>0</v>
          </cell>
        </row>
        <row r="44">
          <cell r="A44" t="str">
            <v>University of Windsor</v>
          </cell>
          <cell r="B44">
            <v>0</v>
          </cell>
          <cell r="C44">
            <v>0</v>
          </cell>
          <cell r="D44">
            <v>330</v>
          </cell>
          <cell r="E44">
            <v>0</v>
          </cell>
          <cell r="F44">
            <v>582</v>
          </cell>
          <cell r="G44">
            <v>0</v>
          </cell>
          <cell r="H44">
            <v>77</v>
          </cell>
          <cell r="I44">
            <v>0</v>
          </cell>
          <cell r="J44">
            <v>193</v>
          </cell>
          <cell r="K44">
            <v>18</v>
          </cell>
          <cell r="L44">
            <v>699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York University</v>
          </cell>
          <cell r="B45">
            <v>0</v>
          </cell>
          <cell r="C45">
            <v>0</v>
          </cell>
          <cell r="D45">
            <v>14</v>
          </cell>
          <cell r="E45">
            <v>0</v>
          </cell>
          <cell r="F45">
            <v>10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12</v>
          </cell>
          <cell r="M45">
            <v>0</v>
          </cell>
          <cell r="N45">
            <v>0</v>
          </cell>
          <cell r="O45">
            <v>0</v>
          </cell>
        </row>
      </sheetData>
      <sheetData sheetId="26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A3" t="str">
            <v>Carleton University</v>
          </cell>
          <cell r="B3">
            <v>1</v>
          </cell>
          <cell r="C3">
            <v>0</v>
          </cell>
          <cell r="D3">
            <v>8</v>
          </cell>
          <cell r="E3">
            <v>0</v>
          </cell>
          <cell r="F3">
            <v>8</v>
          </cell>
          <cell r="G3">
            <v>0</v>
          </cell>
          <cell r="H3">
            <v>2</v>
          </cell>
          <cell r="I3">
            <v>0</v>
          </cell>
          <cell r="J3">
            <v>0</v>
          </cell>
          <cell r="K3">
            <v>0</v>
          </cell>
          <cell r="L3">
            <v>8</v>
          </cell>
          <cell r="M3">
            <v>0</v>
          </cell>
          <cell r="N3">
            <v>2</v>
          </cell>
          <cell r="O3">
            <v>0</v>
          </cell>
        </row>
        <row r="4">
          <cell r="A4" t="str">
            <v>Concordia University</v>
          </cell>
          <cell r="B4">
            <v>0</v>
          </cell>
          <cell r="C4">
            <v>1</v>
          </cell>
          <cell r="D4">
            <v>22</v>
          </cell>
          <cell r="E4">
            <v>0</v>
          </cell>
          <cell r="F4">
            <v>21</v>
          </cell>
          <cell r="G4">
            <v>0</v>
          </cell>
          <cell r="H4">
            <v>0</v>
          </cell>
          <cell r="I4">
            <v>0</v>
          </cell>
          <cell r="J4">
            <v>3</v>
          </cell>
          <cell r="K4">
            <v>0</v>
          </cell>
          <cell r="L4">
            <v>19</v>
          </cell>
          <cell r="M4">
            <v>0</v>
          </cell>
          <cell r="N4">
            <v>0</v>
          </cell>
          <cell r="O4">
            <v>25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Dalhousie University</v>
          </cell>
          <cell r="B6">
            <v>0</v>
          </cell>
          <cell r="C6">
            <v>6</v>
          </cell>
          <cell r="D6">
            <v>7</v>
          </cell>
          <cell r="E6">
            <v>0</v>
          </cell>
          <cell r="F6">
            <v>7</v>
          </cell>
          <cell r="G6">
            <v>0</v>
          </cell>
          <cell r="H6">
            <v>0</v>
          </cell>
          <cell r="I6">
            <v>0</v>
          </cell>
          <cell r="J6">
            <v>3</v>
          </cell>
          <cell r="K6">
            <v>0</v>
          </cell>
          <cell r="L6">
            <v>3</v>
          </cell>
          <cell r="M6">
            <v>0</v>
          </cell>
          <cell r="N6">
            <v>1</v>
          </cell>
          <cell r="O6">
            <v>0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77</v>
          </cell>
          <cell r="O7">
            <v>0</v>
          </cell>
        </row>
        <row r="8">
          <cell r="A8" t="str">
            <v>École Polytechnique de Montréal</v>
          </cell>
          <cell r="B8">
            <v>7</v>
          </cell>
          <cell r="C8">
            <v>18</v>
          </cell>
          <cell r="D8">
            <v>11</v>
          </cell>
          <cell r="E8">
            <v>23</v>
          </cell>
          <cell r="F8">
            <v>18</v>
          </cell>
          <cell r="G8">
            <v>6</v>
          </cell>
          <cell r="H8">
            <v>0</v>
          </cell>
          <cell r="I8">
            <v>0</v>
          </cell>
          <cell r="J8">
            <v>11</v>
          </cell>
          <cell r="K8">
            <v>5</v>
          </cell>
          <cell r="L8">
            <v>18</v>
          </cell>
          <cell r="M8">
            <v>6</v>
          </cell>
          <cell r="N8">
            <v>14</v>
          </cell>
          <cell r="O8">
            <v>0</v>
          </cell>
        </row>
        <row r="9">
          <cell r="A9" t="str">
            <v>Lakehead University</v>
          </cell>
          <cell r="B9">
            <v>0</v>
          </cell>
          <cell r="C9">
            <v>0</v>
          </cell>
          <cell r="D9">
            <v>2</v>
          </cell>
          <cell r="E9">
            <v>0</v>
          </cell>
          <cell r="F9">
            <v>6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Laurentian University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McGill University</v>
          </cell>
          <cell r="B11">
            <v>33</v>
          </cell>
          <cell r="C11">
            <v>10</v>
          </cell>
          <cell r="D11">
            <v>14</v>
          </cell>
          <cell r="E11">
            <v>0</v>
          </cell>
          <cell r="F11">
            <v>23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10</v>
          </cell>
          <cell r="L11">
            <v>25</v>
          </cell>
          <cell r="M11">
            <v>7</v>
          </cell>
          <cell r="N11">
            <v>0</v>
          </cell>
          <cell r="O11">
            <v>0</v>
          </cell>
        </row>
        <row r="12">
          <cell r="A12" t="str">
            <v>McMaster University</v>
          </cell>
          <cell r="B12">
            <v>11</v>
          </cell>
          <cell r="C12">
            <v>16</v>
          </cell>
          <cell r="D12">
            <v>14</v>
          </cell>
          <cell r="E12">
            <v>5</v>
          </cell>
          <cell r="F12">
            <v>23</v>
          </cell>
          <cell r="G12">
            <v>5</v>
          </cell>
          <cell r="H12">
            <v>0</v>
          </cell>
          <cell r="I12">
            <v>0</v>
          </cell>
          <cell r="J12">
            <v>0</v>
          </cell>
          <cell r="K12">
            <v>7</v>
          </cell>
          <cell r="L12">
            <v>16</v>
          </cell>
          <cell r="M12">
            <v>0</v>
          </cell>
          <cell r="N12">
            <v>0</v>
          </cell>
          <cell r="O12">
            <v>4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5</v>
          </cell>
          <cell r="E13">
            <v>3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</v>
          </cell>
          <cell r="M13">
            <v>0</v>
          </cell>
          <cell r="N13">
            <v>7</v>
          </cell>
          <cell r="O13">
            <v>0</v>
          </cell>
        </row>
        <row r="14">
          <cell r="A14" t="str">
            <v>Queen's University</v>
          </cell>
          <cell r="B14">
            <v>0</v>
          </cell>
          <cell r="C14">
            <v>7</v>
          </cell>
          <cell r="D14">
            <v>7</v>
          </cell>
          <cell r="E14">
            <v>0</v>
          </cell>
          <cell r="F14">
            <v>17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12</v>
          </cell>
          <cell r="M14">
            <v>1</v>
          </cell>
          <cell r="N14">
            <v>0</v>
          </cell>
          <cell r="O14">
            <v>0</v>
          </cell>
        </row>
        <row r="15">
          <cell r="A15" t="str">
            <v>Seneca Polytechnic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Simon Fraser University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2</v>
          </cell>
          <cell r="I16">
            <v>0</v>
          </cell>
          <cell r="J16">
            <v>0</v>
          </cell>
          <cell r="K16">
            <v>0</v>
          </cell>
          <cell r="L16">
            <v>7</v>
          </cell>
          <cell r="M16">
            <v>0</v>
          </cell>
          <cell r="N16">
            <v>8</v>
          </cell>
          <cell r="O16">
            <v>0</v>
          </cell>
        </row>
        <row r="17">
          <cell r="A17" t="str">
            <v>Thompson Rivers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Toronto Metropolitan University</v>
          </cell>
          <cell r="B18">
            <v>1</v>
          </cell>
          <cell r="C18">
            <v>7</v>
          </cell>
          <cell r="D18">
            <v>10</v>
          </cell>
          <cell r="E18">
            <v>0</v>
          </cell>
          <cell r="F18">
            <v>8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16</v>
          </cell>
          <cell r="M18">
            <v>0</v>
          </cell>
          <cell r="N18">
            <v>9</v>
          </cell>
          <cell r="O18">
            <v>0</v>
          </cell>
        </row>
        <row r="19">
          <cell r="A19" t="str">
            <v>Université de Moncton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Université de Sherbrooke</v>
          </cell>
          <cell r="B20">
            <v>0</v>
          </cell>
          <cell r="C20">
            <v>11</v>
          </cell>
          <cell r="D20">
            <v>25</v>
          </cell>
          <cell r="E20">
            <v>0</v>
          </cell>
          <cell r="F20">
            <v>17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Université du Québec à Chicoutimi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4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13</v>
          </cell>
          <cell r="O21">
            <v>0</v>
          </cell>
        </row>
        <row r="22">
          <cell r="A22" t="str">
            <v>Université du Québec à Rimouski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4</v>
          </cell>
          <cell r="O22">
            <v>0</v>
          </cell>
        </row>
        <row r="23">
          <cell r="A23" t="str">
            <v>Université du Québec à Trois-Rivières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1</v>
          </cell>
          <cell r="K23">
            <v>1</v>
          </cell>
          <cell r="L23">
            <v>5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Université du Québec en Abitibi-Témiscamingue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5</v>
          </cell>
          <cell r="O24">
            <v>0</v>
          </cell>
        </row>
        <row r="25">
          <cell r="A25" t="str">
            <v>Université du Québec en Outaouais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Université Laval</v>
          </cell>
          <cell r="B26">
            <v>0</v>
          </cell>
          <cell r="C26">
            <v>13</v>
          </cell>
          <cell r="D26">
            <v>8</v>
          </cell>
          <cell r="E26">
            <v>0</v>
          </cell>
          <cell r="F26">
            <v>11</v>
          </cell>
          <cell r="G26">
            <v>0</v>
          </cell>
          <cell r="H26">
            <v>10</v>
          </cell>
          <cell r="I26">
            <v>0</v>
          </cell>
          <cell r="J26">
            <v>0</v>
          </cell>
          <cell r="K26">
            <v>10</v>
          </cell>
          <cell r="L26">
            <v>10</v>
          </cell>
          <cell r="M26">
            <v>2</v>
          </cell>
          <cell r="N26">
            <v>0</v>
          </cell>
          <cell r="O26">
            <v>0</v>
          </cell>
        </row>
        <row r="27">
          <cell r="A27" t="str">
            <v>University of Alberta</v>
          </cell>
          <cell r="B27">
            <v>0</v>
          </cell>
          <cell r="C27">
            <v>20</v>
          </cell>
          <cell r="D27">
            <v>32</v>
          </cell>
          <cell r="E27">
            <v>9</v>
          </cell>
          <cell r="F27">
            <v>29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11</v>
          </cell>
          <cell r="L27">
            <v>31</v>
          </cell>
          <cell r="M27">
            <v>4</v>
          </cell>
          <cell r="N27">
            <v>13</v>
          </cell>
          <cell r="O27">
            <v>0</v>
          </cell>
        </row>
        <row r="28">
          <cell r="A28" t="str">
            <v>University of British Columbia</v>
          </cell>
          <cell r="B28">
            <v>10</v>
          </cell>
          <cell r="C28">
            <v>14</v>
          </cell>
          <cell r="D28">
            <v>11</v>
          </cell>
          <cell r="E28">
            <v>0</v>
          </cell>
          <cell r="F28">
            <v>23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10</v>
          </cell>
          <cell r="L28">
            <v>16</v>
          </cell>
          <cell r="M28">
            <v>11</v>
          </cell>
          <cell r="N28">
            <v>0</v>
          </cell>
          <cell r="O28">
            <v>0</v>
          </cell>
        </row>
        <row r="29">
          <cell r="A29" t="str">
            <v>University of British Columbia, Okanagan</v>
          </cell>
          <cell r="B29">
            <v>0</v>
          </cell>
          <cell r="C29">
            <v>0</v>
          </cell>
          <cell r="D29">
            <v>11</v>
          </cell>
          <cell r="E29">
            <v>0</v>
          </cell>
          <cell r="F29">
            <v>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14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University of Calgary</v>
          </cell>
          <cell r="B30">
            <v>9</v>
          </cell>
          <cell r="C30">
            <v>36</v>
          </cell>
          <cell r="D30">
            <v>11</v>
          </cell>
          <cell r="E30">
            <v>0</v>
          </cell>
          <cell r="F30">
            <v>13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13</v>
          </cell>
          <cell r="M30">
            <v>0</v>
          </cell>
          <cell r="N30">
            <v>8</v>
          </cell>
          <cell r="O30">
            <v>0</v>
          </cell>
        </row>
        <row r="31">
          <cell r="A31" t="str">
            <v>University of Guelph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20</v>
          </cell>
          <cell r="O31">
            <v>0</v>
          </cell>
        </row>
        <row r="32">
          <cell r="A32" t="str">
            <v>University of Manitoba</v>
          </cell>
          <cell r="B32">
            <v>1</v>
          </cell>
          <cell r="C32">
            <v>0</v>
          </cell>
          <cell r="D32">
            <v>6</v>
          </cell>
          <cell r="E32">
            <v>0</v>
          </cell>
          <cell r="F32">
            <v>12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5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University of New Brunswick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University of Northern British Columbia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University of Ontario Institute of Technology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8</v>
          </cell>
          <cell r="M35">
            <v>0</v>
          </cell>
          <cell r="N35">
            <v>8</v>
          </cell>
          <cell r="O35">
            <v>0</v>
          </cell>
        </row>
        <row r="36">
          <cell r="A36" t="str">
            <v>University of Ottawa</v>
          </cell>
          <cell r="B36">
            <v>3</v>
          </cell>
          <cell r="C36">
            <v>11</v>
          </cell>
          <cell r="D36">
            <v>13</v>
          </cell>
          <cell r="E36">
            <v>0</v>
          </cell>
          <cell r="F36">
            <v>19</v>
          </cell>
          <cell r="G36">
            <v>0</v>
          </cell>
          <cell r="H36">
            <v>2</v>
          </cell>
          <cell r="I36">
            <v>0</v>
          </cell>
          <cell r="J36">
            <v>0</v>
          </cell>
          <cell r="K36">
            <v>0</v>
          </cell>
          <cell r="L36">
            <v>3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University of Prince Edward Island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University of Regina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4</v>
          </cell>
          <cell r="I38">
            <v>0</v>
          </cell>
          <cell r="J38">
            <v>1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</v>
          </cell>
        </row>
        <row r="39">
          <cell r="A39" t="str">
            <v>University of Saskatchewan</v>
          </cell>
          <cell r="B39">
            <v>9</v>
          </cell>
          <cell r="C39">
            <v>6</v>
          </cell>
          <cell r="D39">
            <v>3</v>
          </cell>
          <cell r="E39">
            <v>0</v>
          </cell>
          <cell r="F39">
            <v>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4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University of Toronto</v>
          </cell>
          <cell r="B40">
            <v>29</v>
          </cell>
          <cell r="C40">
            <v>18</v>
          </cell>
          <cell r="D40">
            <v>25</v>
          </cell>
          <cell r="E40">
            <v>0</v>
          </cell>
          <cell r="F40">
            <v>57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6</v>
          </cell>
          <cell r="L40">
            <v>49</v>
          </cell>
          <cell r="M40">
            <v>0</v>
          </cell>
          <cell r="N40">
            <v>8</v>
          </cell>
          <cell r="O40">
            <v>0</v>
          </cell>
        </row>
        <row r="41">
          <cell r="A41" t="str">
            <v>University of Victoria</v>
          </cell>
          <cell r="B41">
            <v>0</v>
          </cell>
          <cell r="C41">
            <v>0</v>
          </cell>
          <cell r="D41">
            <v>11</v>
          </cell>
          <cell r="E41">
            <v>0</v>
          </cell>
          <cell r="F41">
            <v>8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University of Waterloo</v>
          </cell>
          <cell r="B42">
            <v>0</v>
          </cell>
          <cell r="C42">
            <v>12</v>
          </cell>
          <cell r="D42">
            <v>19</v>
          </cell>
          <cell r="E42">
            <v>0</v>
          </cell>
          <cell r="F42">
            <v>37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32</v>
          </cell>
          <cell r="M42">
            <v>0</v>
          </cell>
          <cell r="N42">
            <v>3</v>
          </cell>
          <cell r="O42">
            <v>23</v>
          </cell>
        </row>
        <row r="43">
          <cell r="A43" t="str">
            <v>University of Western Ontario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77</v>
          </cell>
          <cell r="O43">
            <v>0</v>
          </cell>
        </row>
        <row r="44">
          <cell r="A44" t="str">
            <v>University of Windsor</v>
          </cell>
          <cell r="B44">
            <v>0</v>
          </cell>
          <cell r="C44">
            <v>0</v>
          </cell>
          <cell r="D44">
            <v>6</v>
          </cell>
          <cell r="E44">
            <v>0</v>
          </cell>
          <cell r="F44">
            <v>8</v>
          </cell>
          <cell r="G44">
            <v>0</v>
          </cell>
          <cell r="H44">
            <v>0</v>
          </cell>
          <cell r="I44">
            <v>0</v>
          </cell>
          <cell r="J44">
            <v>1</v>
          </cell>
          <cell r="K44">
            <v>1</v>
          </cell>
          <cell r="L44">
            <v>4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York University</v>
          </cell>
          <cell r="B45">
            <v>0</v>
          </cell>
          <cell r="C45">
            <v>0</v>
          </cell>
          <cell r="D45">
            <v>5</v>
          </cell>
          <cell r="E45">
            <v>0</v>
          </cell>
          <cell r="F45">
            <v>8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4</v>
          </cell>
          <cell r="M45">
            <v>0</v>
          </cell>
          <cell r="N45">
            <v>0</v>
          </cell>
          <cell r="O45">
            <v>0</v>
          </cell>
        </row>
      </sheetData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grees Orignal (do not edit)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  <sheetName val="Degrees master 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B2">
            <v>0</v>
          </cell>
          <cell r="C2">
            <v>0</v>
          </cell>
          <cell r="D2">
            <v>0</v>
          </cell>
          <cell r="F2">
            <v>0</v>
          </cell>
          <cell r="G2">
            <v>0</v>
          </cell>
          <cell r="H2">
            <v>0</v>
          </cell>
        </row>
        <row r="3">
          <cell r="B3">
            <v>214</v>
          </cell>
          <cell r="C3">
            <v>81</v>
          </cell>
          <cell r="D3">
            <v>35</v>
          </cell>
          <cell r="F3">
            <v>64</v>
          </cell>
          <cell r="G3">
            <v>23</v>
          </cell>
          <cell r="H3">
            <v>7</v>
          </cell>
        </row>
        <row r="4">
          <cell r="B4">
            <v>885</v>
          </cell>
          <cell r="C4">
            <v>131</v>
          </cell>
          <cell r="D4">
            <v>66</v>
          </cell>
          <cell r="F4">
            <v>225</v>
          </cell>
          <cell r="G4">
            <v>38</v>
          </cell>
          <cell r="H4">
            <v>14</v>
          </cell>
        </row>
        <row r="5">
          <cell r="B5">
            <v>0</v>
          </cell>
          <cell r="C5">
            <v>0</v>
          </cell>
          <cell r="D5">
            <v>0</v>
          </cell>
          <cell r="F5">
            <v>0</v>
          </cell>
          <cell r="G5">
            <v>0</v>
          </cell>
          <cell r="H5">
            <v>0</v>
          </cell>
        </row>
        <row r="6">
          <cell r="B6">
            <v>145</v>
          </cell>
          <cell r="C6">
            <v>51</v>
          </cell>
          <cell r="D6">
            <v>19</v>
          </cell>
          <cell r="F6">
            <v>31</v>
          </cell>
          <cell r="G6">
            <v>18</v>
          </cell>
          <cell r="H6">
            <v>4</v>
          </cell>
        </row>
        <row r="7">
          <cell r="B7">
            <v>315</v>
          </cell>
          <cell r="C7">
            <v>105</v>
          </cell>
          <cell r="D7">
            <v>67</v>
          </cell>
          <cell r="F7">
            <v>84</v>
          </cell>
          <cell r="G7">
            <v>20</v>
          </cell>
          <cell r="H7">
            <v>18</v>
          </cell>
        </row>
        <row r="8">
          <cell r="B8">
            <v>254</v>
          </cell>
          <cell r="C8">
            <v>202</v>
          </cell>
          <cell r="D8">
            <v>123</v>
          </cell>
          <cell r="F8">
            <v>67</v>
          </cell>
          <cell r="G8">
            <v>63</v>
          </cell>
          <cell r="H8">
            <v>34</v>
          </cell>
        </row>
        <row r="9">
          <cell r="B9">
            <v>81</v>
          </cell>
          <cell r="C9">
            <v>32</v>
          </cell>
          <cell r="D9">
            <v>1</v>
          </cell>
          <cell r="F9">
            <v>19</v>
          </cell>
          <cell r="G9">
            <v>10</v>
          </cell>
          <cell r="H9">
            <v>0</v>
          </cell>
        </row>
        <row r="10">
          <cell r="B10">
            <v>0</v>
          </cell>
          <cell r="C10">
            <v>4</v>
          </cell>
          <cell r="D10">
            <v>4</v>
          </cell>
          <cell r="F10">
            <v>0</v>
          </cell>
          <cell r="G10">
            <v>1</v>
          </cell>
          <cell r="H10">
            <v>2</v>
          </cell>
        </row>
        <row r="11">
          <cell r="B11">
            <v>84</v>
          </cell>
          <cell r="C11">
            <v>138</v>
          </cell>
          <cell r="D11">
            <v>110</v>
          </cell>
          <cell r="F11">
            <v>31</v>
          </cell>
          <cell r="G11">
            <v>37</v>
          </cell>
          <cell r="H11">
            <v>21</v>
          </cell>
        </row>
        <row r="12">
          <cell r="B12">
            <v>173</v>
          </cell>
          <cell r="C12">
            <v>141</v>
          </cell>
          <cell r="D12">
            <v>63</v>
          </cell>
          <cell r="F12">
            <v>51</v>
          </cell>
          <cell r="G12">
            <v>40</v>
          </cell>
          <cell r="H12">
            <v>17</v>
          </cell>
        </row>
        <row r="13">
          <cell r="B13">
            <v>72</v>
          </cell>
          <cell r="C13">
            <v>50</v>
          </cell>
          <cell r="D13">
            <v>35</v>
          </cell>
          <cell r="F13">
            <v>19</v>
          </cell>
          <cell r="G13">
            <v>15</v>
          </cell>
          <cell r="H13">
            <v>8</v>
          </cell>
        </row>
        <row r="14">
          <cell r="B14">
            <v>93</v>
          </cell>
          <cell r="C14">
            <v>81</v>
          </cell>
          <cell r="D14">
            <v>53</v>
          </cell>
          <cell r="F14">
            <v>34</v>
          </cell>
          <cell r="G14">
            <v>28</v>
          </cell>
          <cell r="H14">
            <v>11</v>
          </cell>
        </row>
        <row r="15">
          <cell r="B15">
            <v>2</v>
          </cell>
          <cell r="C15">
            <v>28</v>
          </cell>
          <cell r="D15">
            <v>17</v>
          </cell>
          <cell r="F15">
            <v>0</v>
          </cell>
          <cell r="G15">
            <v>14</v>
          </cell>
          <cell r="H15">
            <v>1</v>
          </cell>
        </row>
        <row r="18">
          <cell r="B18">
            <v>0</v>
          </cell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B20">
            <v>0</v>
          </cell>
          <cell r="C20">
            <v>6</v>
          </cell>
          <cell r="D20">
            <v>0</v>
          </cell>
          <cell r="F20">
            <v>0</v>
          </cell>
          <cell r="G20">
            <v>1</v>
          </cell>
          <cell r="H20">
            <v>0</v>
          </cell>
        </row>
        <row r="21">
          <cell r="B21">
            <v>30</v>
          </cell>
          <cell r="C21">
            <v>70</v>
          </cell>
          <cell r="D21">
            <v>67</v>
          </cell>
          <cell r="F21">
            <v>4</v>
          </cell>
          <cell r="G21">
            <v>10</v>
          </cell>
          <cell r="H21">
            <v>12</v>
          </cell>
        </row>
        <row r="22">
          <cell r="B22">
            <v>129</v>
          </cell>
          <cell r="C22">
            <v>13</v>
          </cell>
          <cell r="D22">
            <v>15</v>
          </cell>
          <cell r="F22">
            <v>22</v>
          </cell>
          <cell r="G22">
            <v>4</v>
          </cell>
          <cell r="H22">
            <v>2</v>
          </cell>
        </row>
        <row r="23">
          <cell r="B23">
            <v>4</v>
          </cell>
          <cell r="C23">
            <v>8</v>
          </cell>
          <cell r="D23">
            <v>0</v>
          </cell>
          <cell r="F23">
            <v>0</v>
          </cell>
          <cell r="G23">
            <v>1</v>
          </cell>
          <cell r="H23">
            <v>0</v>
          </cell>
        </row>
        <row r="24">
          <cell r="B24">
            <v>1</v>
          </cell>
          <cell r="C24">
            <v>14</v>
          </cell>
          <cell r="D24">
            <v>10</v>
          </cell>
          <cell r="F24">
            <v>0</v>
          </cell>
          <cell r="G24">
            <v>2</v>
          </cell>
          <cell r="H24">
            <v>2</v>
          </cell>
        </row>
        <row r="25">
          <cell r="B25">
            <v>0</v>
          </cell>
          <cell r="C25">
            <v>28</v>
          </cell>
          <cell r="D25">
            <v>0</v>
          </cell>
          <cell r="F25">
            <v>0</v>
          </cell>
          <cell r="G25">
            <v>5</v>
          </cell>
          <cell r="H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B27">
            <v>7</v>
          </cell>
          <cell r="C27">
            <v>73</v>
          </cell>
          <cell r="D27">
            <v>43</v>
          </cell>
          <cell r="F27">
            <v>1</v>
          </cell>
          <cell r="G27">
            <v>22</v>
          </cell>
          <cell r="H27">
            <v>8</v>
          </cell>
        </row>
        <row r="28">
          <cell r="B28">
            <v>110</v>
          </cell>
          <cell r="C28">
            <v>177</v>
          </cell>
          <cell r="D28">
            <v>142</v>
          </cell>
          <cell r="F28">
            <v>28</v>
          </cell>
          <cell r="G28">
            <v>55</v>
          </cell>
          <cell r="H28">
            <v>38</v>
          </cell>
        </row>
        <row r="29">
          <cell r="B29">
            <v>238</v>
          </cell>
          <cell r="C29">
            <v>100</v>
          </cell>
          <cell r="D29">
            <v>68</v>
          </cell>
          <cell r="F29">
            <v>76</v>
          </cell>
          <cell r="G29">
            <v>30</v>
          </cell>
          <cell r="H29">
            <v>17</v>
          </cell>
        </row>
        <row r="30">
          <cell r="B30">
            <v>21</v>
          </cell>
          <cell r="C30">
            <v>44</v>
          </cell>
          <cell r="D30">
            <v>12</v>
          </cell>
          <cell r="F30">
            <v>3</v>
          </cell>
          <cell r="G30">
            <v>12</v>
          </cell>
          <cell r="H30">
            <v>2</v>
          </cell>
        </row>
        <row r="31">
          <cell r="B31">
            <v>153</v>
          </cell>
          <cell r="C31">
            <v>113</v>
          </cell>
          <cell r="D31">
            <v>85</v>
          </cell>
          <cell r="F31">
            <v>33</v>
          </cell>
          <cell r="G31">
            <v>41</v>
          </cell>
          <cell r="H31">
            <v>28</v>
          </cell>
        </row>
        <row r="32">
          <cell r="B32">
            <v>65</v>
          </cell>
          <cell r="C32">
            <v>63</v>
          </cell>
          <cell r="D32">
            <v>8</v>
          </cell>
          <cell r="F32">
            <v>16</v>
          </cell>
          <cell r="G32">
            <v>21</v>
          </cell>
          <cell r="H32">
            <v>3</v>
          </cell>
        </row>
        <row r="33">
          <cell r="B33">
            <v>3</v>
          </cell>
          <cell r="C33">
            <v>83</v>
          </cell>
          <cell r="D33">
            <v>42</v>
          </cell>
          <cell r="F33">
            <v>0</v>
          </cell>
          <cell r="G33">
            <v>20</v>
          </cell>
          <cell r="H33">
            <v>7</v>
          </cell>
        </row>
        <row r="34">
          <cell r="B34">
            <v>24</v>
          </cell>
          <cell r="C34">
            <v>38</v>
          </cell>
          <cell r="D34">
            <v>36</v>
          </cell>
          <cell r="F34">
            <v>5</v>
          </cell>
          <cell r="G34">
            <v>7</v>
          </cell>
          <cell r="H34">
            <v>1</v>
          </cell>
        </row>
        <row r="35">
          <cell r="B35">
            <v>5</v>
          </cell>
          <cell r="C35">
            <v>0</v>
          </cell>
          <cell r="D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B36">
            <v>37</v>
          </cell>
          <cell r="C36">
            <v>38</v>
          </cell>
          <cell r="D36">
            <v>14</v>
          </cell>
          <cell r="F36">
            <v>11</v>
          </cell>
          <cell r="G36">
            <v>9</v>
          </cell>
          <cell r="H36">
            <v>2</v>
          </cell>
        </row>
        <row r="37">
          <cell r="B37">
            <v>359</v>
          </cell>
          <cell r="C37">
            <v>70</v>
          </cell>
          <cell r="D37">
            <v>38</v>
          </cell>
          <cell r="F37">
            <v>102</v>
          </cell>
          <cell r="G37">
            <v>20</v>
          </cell>
          <cell r="H37">
            <v>13</v>
          </cell>
        </row>
        <row r="38">
          <cell r="B38">
            <v>0</v>
          </cell>
          <cell r="C38">
            <v>2</v>
          </cell>
          <cell r="D38">
            <v>0</v>
          </cell>
          <cell r="F38">
            <v>0</v>
          </cell>
          <cell r="G38">
            <v>2</v>
          </cell>
          <cell r="H38">
            <v>0</v>
          </cell>
        </row>
        <row r="39">
          <cell r="B39">
            <v>48</v>
          </cell>
          <cell r="C39">
            <v>33</v>
          </cell>
          <cell r="D39">
            <v>12</v>
          </cell>
          <cell r="F39">
            <v>11</v>
          </cell>
          <cell r="G39">
            <v>12</v>
          </cell>
          <cell r="H39">
            <v>3</v>
          </cell>
        </row>
        <row r="40">
          <cell r="B40">
            <v>19</v>
          </cell>
          <cell r="C40">
            <v>53</v>
          </cell>
          <cell r="D40">
            <v>16</v>
          </cell>
          <cell r="F40">
            <v>1</v>
          </cell>
          <cell r="G40">
            <v>10</v>
          </cell>
          <cell r="H40">
            <v>5</v>
          </cell>
        </row>
        <row r="41">
          <cell r="B41">
            <v>491</v>
          </cell>
          <cell r="C41">
            <v>272</v>
          </cell>
          <cell r="D41">
            <v>164</v>
          </cell>
          <cell r="F41">
            <v>143</v>
          </cell>
          <cell r="G41">
            <v>80</v>
          </cell>
          <cell r="H41">
            <v>43</v>
          </cell>
        </row>
        <row r="42">
          <cell r="B42">
            <v>32</v>
          </cell>
          <cell r="C42">
            <v>53</v>
          </cell>
          <cell r="D42">
            <v>24</v>
          </cell>
          <cell r="F42">
            <v>15</v>
          </cell>
          <cell r="G42">
            <v>10</v>
          </cell>
          <cell r="H42">
            <v>2</v>
          </cell>
        </row>
        <row r="43">
          <cell r="B43">
            <v>363</v>
          </cell>
          <cell r="C43">
            <v>211</v>
          </cell>
          <cell r="D43">
            <v>169</v>
          </cell>
          <cell r="F43">
            <v>120</v>
          </cell>
          <cell r="G43">
            <v>62</v>
          </cell>
          <cell r="H43">
            <v>35</v>
          </cell>
        </row>
        <row r="44">
          <cell r="B44">
            <v>228</v>
          </cell>
          <cell r="C44">
            <v>90</v>
          </cell>
          <cell r="D44">
            <v>65</v>
          </cell>
          <cell r="F44">
            <v>64</v>
          </cell>
          <cell r="G44">
            <v>21</v>
          </cell>
          <cell r="H44">
            <v>19</v>
          </cell>
        </row>
        <row r="45">
          <cell r="B45">
            <v>1152</v>
          </cell>
          <cell r="C45">
            <v>65</v>
          </cell>
          <cell r="D45">
            <v>27</v>
          </cell>
          <cell r="F45">
            <v>146</v>
          </cell>
          <cell r="G45">
            <v>13</v>
          </cell>
          <cell r="H45">
            <v>6</v>
          </cell>
        </row>
        <row r="46">
          <cell r="B46">
            <v>0</v>
          </cell>
          <cell r="C46">
            <v>47</v>
          </cell>
          <cell r="D46">
            <v>6</v>
          </cell>
          <cell r="F46">
            <v>0</v>
          </cell>
          <cell r="G46">
            <v>16</v>
          </cell>
          <cell r="H46">
            <v>0</v>
          </cell>
        </row>
        <row r="48">
          <cell r="F48">
            <v>1474</v>
          </cell>
          <cell r="G48">
            <v>816</v>
          </cell>
          <cell r="H48">
            <v>394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ranching question 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">
          <cell r="B3">
            <v>8</v>
          </cell>
          <cell r="C3">
            <v>6</v>
          </cell>
          <cell r="D3">
            <v>0</v>
          </cell>
          <cell r="F3">
            <v>2</v>
          </cell>
          <cell r="G3">
            <v>1</v>
          </cell>
          <cell r="H3">
            <v>0</v>
          </cell>
        </row>
        <row r="4">
          <cell r="B4">
            <v>237</v>
          </cell>
          <cell r="C4">
            <v>76</v>
          </cell>
          <cell r="D4">
            <v>35</v>
          </cell>
          <cell r="F4">
            <v>67</v>
          </cell>
          <cell r="G4">
            <v>18</v>
          </cell>
          <cell r="H4">
            <v>11</v>
          </cell>
        </row>
        <row r="5">
          <cell r="B5">
            <v>1012</v>
          </cell>
          <cell r="C5">
            <v>146</v>
          </cell>
          <cell r="D5">
            <v>66</v>
          </cell>
          <cell r="F5">
            <v>302</v>
          </cell>
          <cell r="G5">
            <v>47</v>
          </cell>
          <cell r="H5">
            <v>15</v>
          </cell>
        </row>
        <row r="6">
          <cell r="B6">
            <v>0</v>
          </cell>
          <cell r="C6">
            <v>0</v>
          </cell>
          <cell r="D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B7">
            <v>182</v>
          </cell>
          <cell r="C7">
            <v>53</v>
          </cell>
          <cell r="D7">
            <v>25</v>
          </cell>
          <cell r="F7">
            <v>49</v>
          </cell>
          <cell r="G7">
            <v>19</v>
          </cell>
          <cell r="H7">
            <v>6</v>
          </cell>
        </row>
        <row r="8">
          <cell r="B8">
            <v>330</v>
          </cell>
          <cell r="C8">
            <v>113</v>
          </cell>
          <cell r="D8">
            <v>78</v>
          </cell>
          <cell r="F8">
            <v>94</v>
          </cell>
          <cell r="G8">
            <v>26</v>
          </cell>
          <cell r="H8">
            <v>19</v>
          </cell>
        </row>
        <row r="9">
          <cell r="B9">
            <v>242</v>
          </cell>
          <cell r="C9">
            <v>214</v>
          </cell>
          <cell r="D9">
            <v>110</v>
          </cell>
          <cell r="F9">
            <v>67</v>
          </cell>
          <cell r="G9">
            <v>66</v>
          </cell>
          <cell r="H9">
            <v>24</v>
          </cell>
        </row>
        <row r="10">
          <cell r="B10">
            <v>101</v>
          </cell>
          <cell r="C10">
            <v>12</v>
          </cell>
          <cell r="D10">
            <v>5</v>
          </cell>
          <cell r="F10">
            <v>14</v>
          </cell>
          <cell r="G10">
            <v>0</v>
          </cell>
          <cell r="H10">
            <v>2</v>
          </cell>
        </row>
        <row r="11">
          <cell r="B11">
            <v>11</v>
          </cell>
          <cell r="C11">
            <v>9</v>
          </cell>
          <cell r="D11">
            <v>3</v>
          </cell>
          <cell r="F11">
            <v>1</v>
          </cell>
          <cell r="G11">
            <v>2</v>
          </cell>
          <cell r="H11">
            <v>1</v>
          </cell>
        </row>
        <row r="12">
          <cell r="B12">
            <v>94</v>
          </cell>
          <cell r="C12">
            <v>141</v>
          </cell>
          <cell r="D12">
            <v>107</v>
          </cell>
          <cell r="F12">
            <v>40</v>
          </cell>
          <cell r="G12">
            <v>48</v>
          </cell>
          <cell r="H12">
            <v>29</v>
          </cell>
        </row>
        <row r="13">
          <cell r="B13">
            <v>218</v>
          </cell>
          <cell r="C13">
            <v>101</v>
          </cell>
          <cell r="D13">
            <v>69</v>
          </cell>
          <cell r="F13">
            <v>46</v>
          </cell>
          <cell r="G13">
            <v>36</v>
          </cell>
          <cell r="H13">
            <v>19</v>
          </cell>
        </row>
        <row r="14">
          <cell r="B14">
            <v>164</v>
          </cell>
          <cell r="C14">
            <v>43</v>
          </cell>
          <cell r="D14">
            <v>39</v>
          </cell>
          <cell r="F14">
            <v>39</v>
          </cell>
          <cell r="G14">
            <v>3</v>
          </cell>
          <cell r="H14">
            <v>8</v>
          </cell>
        </row>
        <row r="15">
          <cell r="B15">
            <v>63</v>
          </cell>
          <cell r="C15">
            <v>89</v>
          </cell>
          <cell r="D15">
            <v>28</v>
          </cell>
          <cell r="F15">
            <v>17</v>
          </cell>
          <cell r="G15">
            <v>21</v>
          </cell>
          <cell r="H15">
            <v>7</v>
          </cell>
        </row>
        <row r="16">
          <cell r="B16">
            <v>3</v>
          </cell>
          <cell r="C16">
            <v>74</v>
          </cell>
          <cell r="D16">
            <v>19</v>
          </cell>
          <cell r="F16">
            <v>1</v>
          </cell>
          <cell r="G16">
            <v>8</v>
          </cell>
          <cell r="H16">
            <v>2</v>
          </cell>
        </row>
        <row r="19">
          <cell r="B19">
            <v>37</v>
          </cell>
          <cell r="C19">
            <v>33</v>
          </cell>
          <cell r="D19">
            <v>19</v>
          </cell>
          <cell r="F19">
            <v>3</v>
          </cell>
          <cell r="G19">
            <v>11</v>
          </cell>
          <cell r="H19">
            <v>5</v>
          </cell>
        </row>
        <row r="20">
          <cell r="B20">
            <v>0</v>
          </cell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B21">
            <v>0</v>
          </cell>
          <cell r="C21">
            <v>3</v>
          </cell>
          <cell r="D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B22">
            <v>87</v>
          </cell>
          <cell r="C22">
            <v>49</v>
          </cell>
          <cell r="D22">
            <v>56</v>
          </cell>
          <cell r="F22">
            <v>12</v>
          </cell>
          <cell r="G22">
            <v>8</v>
          </cell>
          <cell r="H22">
            <v>10</v>
          </cell>
        </row>
        <row r="23">
          <cell r="B23">
            <v>96</v>
          </cell>
          <cell r="C23">
            <v>16</v>
          </cell>
          <cell r="D23">
            <v>12</v>
          </cell>
          <cell r="F23">
            <v>16</v>
          </cell>
          <cell r="G23">
            <v>4</v>
          </cell>
          <cell r="H23">
            <v>1</v>
          </cell>
        </row>
        <row r="24">
          <cell r="B24">
            <v>1</v>
          </cell>
          <cell r="C24">
            <v>15</v>
          </cell>
          <cell r="D24">
            <v>1</v>
          </cell>
          <cell r="F24">
            <v>0</v>
          </cell>
          <cell r="G24">
            <v>1</v>
          </cell>
          <cell r="H24">
            <v>0</v>
          </cell>
        </row>
        <row r="25">
          <cell r="B25">
            <v>2</v>
          </cell>
          <cell r="C25">
            <v>14</v>
          </cell>
          <cell r="D25">
            <v>9</v>
          </cell>
          <cell r="F25">
            <v>1</v>
          </cell>
          <cell r="G25">
            <v>4</v>
          </cell>
          <cell r="H25">
            <v>0</v>
          </cell>
        </row>
        <row r="26">
          <cell r="B26">
            <v>0</v>
          </cell>
          <cell r="C26">
            <v>16</v>
          </cell>
          <cell r="D26">
            <v>0</v>
          </cell>
          <cell r="F26">
            <v>0</v>
          </cell>
          <cell r="G26">
            <v>3</v>
          </cell>
          <cell r="H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B28">
            <v>1</v>
          </cell>
          <cell r="C28">
            <v>104</v>
          </cell>
          <cell r="D28">
            <v>54</v>
          </cell>
          <cell r="F28">
            <v>0</v>
          </cell>
          <cell r="G28">
            <v>24</v>
          </cell>
          <cell r="H28">
            <v>15</v>
          </cell>
        </row>
        <row r="29">
          <cell r="B29">
            <v>182</v>
          </cell>
          <cell r="C29">
            <v>190</v>
          </cell>
          <cell r="D29">
            <v>108</v>
          </cell>
          <cell r="F29">
            <v>48</v>
          </cell>
          <cell r="G29">
            <v>55</v>
          </cell>
          <cell r="H29">
            <v>22</v>
          </cell>
        </row>
        <row r="30">
          <cell r="B30">
            <v>234</v>
          </cell>
          <cell r="C30">
            <v>127</v>
          </cell>
          <cell r="D30">
            <v>95</v>
          </cell>
          <cell r="F30">
            <v>74</v>
          </cell>
          <cell r="G30">
            <v>41</v>
          </cell>
          <cell r="H30">
            <v>19</v>
          </cell>
        </row>
        <row r="31">
          <cell r="B31">
            <v>29</v>
          </cell>
          <cell r="C31">
            <v>36</v>
          </cell>
          <cell r="D31">
            <v>21</v>
          </cell>
          <cell r="F31">
            <v>0</v>
          </cell>
          <cell r="G31">
            <v>10</v>
          </cell>
          <cell r="H31">
            <v>3</v>
          </cell>
        </row>
        <row r="32">
          <cell r="B32">
            <v>208</v>
          </cell>
          <cell r="C32">
            <v>211</v>
          </cell>
          <cell r="D32">
            <v>76</v>
          </cell>
          <cell r="F32">
            <v>38</v>
          </cell>
          <cell r="G32">
            <v>56</v>
          </cell>
          <cell r="H32">
            <v>19</v>
          </cell>
        </row>
        <row r="33">
          <cell r="B33">
            <v>65</v>
          </cell>
          <cell r="C33">
            <v>47</v>
          </cell>
          <cell r="D33">
            <v>18</v>
          </cell>
          <cell r="F33">
            <v>19</v>
          </cell>
          <cell r="G33">
            <v>13</v>
          </cell>
          <cell r="H33">
            <v>4</v>
          </cell>
        </row>
        <row r="34">
          <cell r="B34">
            <v>20</v>
          </cell>
          <cell r="C34">
            <v>68</v>
          </cell>
          <cell r="D34">
            <v>29</v>
          </cell>
          <cell r="F34">
            <v>3</v>
          </cell>
          <cell r="G34">
            <v>31</v>
          </cell>
          <cell r="H34">
            <v>6</v>
          </cell>
        </row>
        <row r="35">
          <cell r="B35">
            <v>18</v>
          </cell>
          <cell r="C35">
            <v>32</v>
          </cell>
          <cell r="D35">
            <v>11</v>
          </cell>
          <cell r="F35">
            <v>2</v>
          </cell>
          <cell r="G35">
            <v>3</v>
          </cell>
          <cell r="H35">
            <v>1</v>
          </cell>
        </row>
        <row r="36">
          <cell r="B36">
            <v>3</v>
          </cell>
          <cell r="C36">
            <v>0</v>
          </cell>
          <cell r="D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B37">
            <v>23</v>
          </cell>
          <cell r="C37">
            <v>43</v>
          </cell>
          <cell r="D37">
            <v>21</v>
          </cell>
          <cell r="F37">
            <v>4</v>
          </cell>
          <cell r="G37">
            <v>6</v>
          </cell>
          <cell r="H37">
            <v>7</v>
          </cell>
        </row>
        <row r="38">
          <cell r="B38">
            <v>389</v>
          </cell>
          <cell r="C38">
            <v>94</v>
          </cell>
          <cell r="D38">
            <v>40</v>
          </cell>
          <cell r="F38">
            <v>101</v>
          </cell>
          <cell r="G38">
            <v>23</v>
          </cell>
          <cell r="H38">
            <v>9</v>
          </cell>
        </row>
        <row r="39">
          <cell r="B39">
            <v>0</v>
          </cell>
          <cell r="C39">
            <v>7</v>
          </cell>
          <cell r="D39">
            <v>0</v>
          </cell>
          <cell r="F39">
            <v>0</v>
          </cell>
          <cell r="G39">
            <v>2</v>
          </cell>
          <cell r="H39">
            <v>0</v>
          </cell>
        </row>
        <row r="40">
          <cell r="B40">
            <v>12</v>
          </cell>
          <cell r="C40">
            <v>10</v>
          </cell>
          <cell r="D40">
            <v>7</v>
          </cell>
          <cell r="F40">
            <v>2</v>
          </cell>
          <cell r="G40">
            <v>1</v>
          </cell>
          <cell r="H40">
            <v>3</v>
          </cell>
        </row>
        <row r="41">
          <cell r="B41">
            <v>17</v>
          </cell>
          <cell r="C41">
            <v>69</v>
          </cell>
          <cell r="D41">
            <v>23</v>
          </cell>
          <cell r="F41">
            <v>2</v>
          </cell>
          <cell r="G41">
            <v>16</v>
          </cell>
          <cell r="H41">
            <v>4</v>
          </cell>
        </row>
        <row r="42">
          <cell r="B42">
            <v>562</v>
          </cell>
          <cell r="C42">
            <v>231</v>
          </cell>
          <cell r="D42">
            <v>118</v>
          </cell>
          <cell r="F42">
            <v>190</v>
          </cell>
          <cell r="G42">
            <v>54</v>
          </cell>
          <cell r="H42">
            <v>26</v>
          </cell>
        </row>
        <row r="43">
          <cell r="B43">
            <v>45</v>
          </cell>
          <cell r="C43">
            <v>54</v>
          </cell>
          <cell r="D43">
            <v>19</v>
          </cell>
          <cell r="F43">
            <v>11</v>
          </cell>
          <cell r="G43">
            <v>16</v>
          </cell>
          <cell r="H43">
            <v>6</v>
          </cell>
        </row>
        <row r="44">
          <cell r="B44">
            <v>393</v>
          </cell>
          <cell r="C44">
            <v>197</v>
          </cell>
          <cell r="D44">
            <v>144</v>
          </cell>
          <cell r="F44">
            <v>149</v>
          </cell>
          <cell r="G44">
            <v>51</v>
          </cell>
          <cell r="H44">
            <v>27</v>
          </cell>
        </row>
        <row r="45">
          <cell r="B45">
            <v>345</v>
          </cell>
          <cell r="C45">
            <v>64</v>
          </cell>
          <cell r="D45">
            <v>59</v>
          </cell>
          <cell r="F45">
            <v>60</v>
          </cell>
          <cell r="G45">
            <v>15</v>
          </cell>
          <cell r="H45">
            <v>10</v>
          </cell>
        </row>
        <row r="46">
          <cell r="B46">
            <v>917</v>
          </cell>
          <cell r="C46">
            <v>84</v>
          </cell>
          <cell r="D46">
            <v>19</v>
          </cell>
          <cell r="F46">
            <v>109</v>
          </cell>
          <cell r="G46">
            <v>23</v>
          </cell>
          <cell r="H46">
            <v>6</v>
          </cell>
        </row>
        <row r="47">
          <cell r="B47">
            <v>0</v>
          </cell>
          <cell r="C47">
            <v>31</v>
          </cell>
          <cell r="D47">
            <v>2</v>
          </cell>
          <cell r="F47">
            <v>0</v>
          </cell>
          <cell r="G47">
            <v>11</v>
          </cell>
          <cell r="H47">
            <v>1</v>
          </cell>
        </row>
        <row r="49">
          <cell r="F49">
            <v>1643</v>
          </cell>
          <cell r="G49">
            <v>787</v>
          </cell>
          <cell r="H49">
            <v>354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3">
          <cell r="B3">
            <v>0</v>
          </cell>
        </row>
      </sheetData>
      <sheetData sheetId="26">
        <row r="3">
          <cell r="B3">
            <v>0</v>
          </cell>
        </row>
      </sheetData>
      <sheetData sheetId="27"/>
      <sheetData sheetId="2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Poonian/Work%20Folders/Documents/Personal/Engineers%20for%20Tomorrow/Data%20from%20PBI/Degrees%20Awarded%20Data.csv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nveer Poonian" refreshedDate="45326.358162268516" createdVersion="8" refreshedVersion="8" minRefreshableVersion="3" recordCount="303" xr:uid="{D4E31AD7-F82C-4C53-9AA7-EFA522D1B621}">
  <cacheSource type="worksheet">
    <worksheetSource ref="A1:M1048576" sheet="Degrees Awarded Data" r:id="rId2"/>
  </cacheSource>
  <cacheFields count="13">
    <cacheField name="HEI name" numFmtId="0">
      <sharedItems containsBlank="1" count="40">
        <s v="British Columbia Institute of Technology"/>
        <s v="Carleton University"/>
        <s v="Concordia University"/>
        <s v="Conestoga College"/>
        <s v="Dalhousie University"/>
        <s v="École de technologie supérieure"/>
        <s v="École Polytechnique de Montréal"/>
        <s v="Laurentian University"/>
        <s v="McGill University"/>
        <s v="McMaster University"/>
        <s v="Memorial University of Newfoundland"/>
        <s v="Queen's University"/>
        <s v="Royal Military College of Canada"/>
        <s v="Simon Fraser University"/>
        <s v="Toronto Metropolitan University"/>
        <s v="Université de Moncton"/>
        <s v="Université de Sherbrooke"/>
        <s v="Université du Québec à Chicoutimi"/>
        <s v="Université du Québec à Trois-Rivières"/>
        <s v="Université du Québec en Abitibi-Témiscamingue"/>
        <s v="Université Laval"/>
        <s v="University of Alberta"/>
        <s v="University of British Columbia"/>
        <s v="University of British Columbia, Okanagan"/>
        <s v="University of Calgary"/>
        <s v="University of Manitoba"/>
        <s v="University of New Brunswick"/>
        <s v="University of Northern British Columbia"/>
        <s v="University of Ontario Institute of Technology"/>
        <s v="University of Ottawa"/>
        <s v="University of Prince Edward Island"/>
        <s v="University of Regina"/>
        <s v="University of Saskatchewan"/>
        <s v="University of Toronto"/>
        <s v="University of Victoria"/>
        <s v="University of Waterloo"/>
        <s v="University of Western Ontario"/>
        <s v="University of Windsor"/>
        <s v="York University"/>
        <m/>
      </sharedItems>
    </cacheField>
    <cacheField name="Discipline Category" numFmtId="0">
      <sharedItems containsBlank="1"/>
    </cacheField>
    <cacheField name="Total Undergraduate Enrollment" numFmtId="0">
      <sharedItems containsString="0" containsBlank="1" containsNumber="1" minValue="0" maxValue="1768"/>
    </cacheField>
    <cacheField name="Total Female Undergrad Enrol" numFmtId="0">
      <sharedItems containsString="0" containsBlank="1" containsNumber="1" minValue="0" maxValue="540.5"/>
    </cacheField>
    <cacheField name="Total International Undergrad Enrol" numFmtId="0">
      <sharedItems containsString="0" containsBlank="1" containsNumber="1" minValue="0" maxValue="369"/>
    </cacheField>
    <cacheField name="Total undergrad Degrees awarded coop and noncoop" numFmtId="0">
      <sharedItems containsString="0" containsBlank="1" containsNumber="1" containsInteger="1" minValue="1" maxValue="409"/>
    </cacheField>
    <cacheField name="Total Undergrad degrees Female EDAS UD3.2" numFmtId="0">
      <sharedItems containsString="0" containsBlank="1" containsNumber="1" containsInteger="1" minValue="0" maxValue="87"/>
    </cacheField>
    <cacheField name="Total Undergrad Internation Degrees Awarded EDAS UD2.3" numFmtId="0">
      <sharedItems containsString="0" containsBlank="1" containsNumber="1" containsInteger="1" minValue="0" maxValue="73"/>
    </cacheField>
    <cacheField name="Total Undergraduate Enrollment EDAS" numFmtId="0">
      <sharedItems containsString="0" containsBlank="1" containsNumber="1" minValue="0" maxValue="1768"/>
    </cacheField>
    <cacheField name="Total Masters Degrees Awarded" numFmtId="0">
      <sharedItems containsString="0" containsBlank="1" containsNumber="1" containsInteger="1" minValue="0" maxValue="495"/>
    </cacheField>
    <cacheField name="Sum of TotalDoctoralDegreesAwarded2023" numFmtId="0">
      <sharedItems containsString="0" containsBlank="1" containsNumber="1" containsInteger="1" minValue="0" maxValue="85"/>
    </cacheField>
    <cacheField name="Total Female Masters Degrees Awarded" numFmtId="0">
      <sharedItems containsString="0" containsBlank="1" containsNumber="1" containsInteger="1" minValue="0" maxValue="142"/>
    </cacheField>
    <cacheField name="Total Female Doctoral Degrees Awarded" numFmtId="0">
      <sharedItems containsString="0" containsBlank="1" containsNumber="1" containsInteger="1" minValue="0" maxValue="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3">
  <r>
    <x v="0"/>
    <s v="Civil"/>
    <n v="184"/>
    <n v="29"/>
    <n v="15"/>
    <n v="31"/>
    <n v="3"/>
    <n v="1"/>
    <n v="184"/>
    <n v="27"/>
    <m/>
    <n v="5"/>
    <m/>
  </r>
  <r>
    <x v="0"/>
    <s v="Electrical"/>
    <n v="95"/>
    <n v="6"/>
    <n v="3"/>
    <n v="27"/>
    <n v="2"/>
    <n v="1"/>
    <n v="95"/>
    <m/>
    <m/>
    <m/>
    <m/>
  </r>
  <r>
    <x v="0"/>
    <s v="Mechanical"/>
    <n v="130"/>
    <n v="11"/>
    <n v="20"/>
    <n v="31"/>
    <n v="3"/>
    <n v="3"/>
    <n v="130"/>
    <m/>
    <m/>
    <m/>
    <m/>
  </r>
  <r>
    <x v="0"/>
    <s v="Mining or Mineral"/>
    <n v="40"/>
    <n v="4"/>
    <n v="2"/>
    <n v="10"/>
    <n v="0"/>
    <n v="2"/>
    <n v="40"/>
    <m/>
    <m/>
    <m/>
    <m/>
  </r>
  <r>
    <x v="1"/>
    <s v="Biosystems"/>
    <n v="110.5"/>
    <n v="51.269999999999897"/>
    <n v="15.79"/>
    <n v="51"/>
    <n v="22"/>
    <n v="10"/>
    <n v="110.539999999999"/>
    <n v="6"/>
    <n v="5"/>
    <n v="2"/>
    <n v="4"/>
  </r>
  <r>
    <x v="1"/>
    <s v="Civil"/>
    <n v="165.4"/>
    <n v="31.21"/>
    <n v="23.67"/>
    <n v="109"/>
    <n v="18"/>
    <n v="17"/>
    <n v="165.39"/>
    <n v="62"/>
    <n v="6"/>
    <n v="15"/>
    <n v="1"/>
  </r>
  <r>
    <x v="1"/>
    <s v="Computer"/>
    <n v="173.5"/>
    <n v="22.12"/>
    <n v="43.1"/>
    <n v="80"/>
    <n v="11"/>
    <n v="21"/>
    <n v="173.47"/>
    <m/>
    <m/>
    <m/>
    <m/>
  </r>
  <r>
    <x v="1"/>
    <s v="Electrical"/>
    <n v="186.4"/>
    <n v="19.02"/>
    <n v="48.09"/>
    <n v="98"/>
    <n v="7"/>
    <n v="29"/>
    <n v="186.37"/>
    <n v="66"/>
    <n v="14"/>
    <n v="21"/>
    <n v="4"/>
  </r>
  <r>
    <x v="1"/>
    <s v="Engineering Physics"/>
    <n v="21.6"/>
    <n v="3.3899999999999899"/>
    <n v="1.53"/>
    <n v="7"/>
    <n v="2"/>
    <n v="1"/>
    <n v="21.57"/>
    <m/>
    <m/>
    <m/>
    <m/>
  </r>
  <r>
    <x v="1"/>
    <s v="Environmental"/>
    <n v="186"/>
    <n v="79.699999999999903"/>
    <n v="31.98"/>
    <n v="121"/>
    <n v="35"/>
    <n v="19"/>
    <n v="186.01999999999899"/>
    <n v="28"/>
    <n v="4"/>
    <n v="9"/>
    <n v="0"/>
  </r>
  <r>
    <x v="1"/>
    <s v="Materials or Metallurgical"/>
    <m/>
    <m/>
    <m/>
    <m/>
    <m/>
    <m/>
    <m/>
    <n v="1"/>
    <m/>
    <n v="0"/>
    <m/>
  </r>
  <r>
    <x v="1"/>
    <s v="Mechanical"/>
    <n v="155.1"/>
    <n v="23.4"/>
    <n v="33.68"/>
    <n v="74"/>
    <n v="13"/>
    <n v="17"/>
    <n v="155.13999999999999"/>
    <n v="37"/>
    <n v="5"/>
    <n v="3"/>
    <n v="1"/>
  </r>
  <r>
    <x v="1"/>
    <s v="Other"/>
    <n v="224.3"/>
    <n v="36.19"/>
    <n v="38.129999999999903"/>
    <n v="106"/>
    <n v="11"/>
    <n v="18"/>
    <n v="224.34"/>
    <n v="65"/>
    <n v="3"/>
    <n v="22"/>
    <n v="1"/>
  </r>
  <r>
    <x v="1"/>
    <s v="Software"/>
    <n v="220.3"/>
    <n v="32.61"/>
    <n v="38.799999999999997"/>
    <n v="101"/>
    <n v="22"/>
    <n v="22"/>
    <n v="220.26"/>
    <n v="3"/>
    <m/>
    <n v="3"/>
    <m/>
  </r>
  <r>
    <x v="2"/>
    <s v="Chemical"/>
    <m/>
    <m/>
    <m/>
    <m/>
    <m/>
    <m/>
    <m/>
    <n v="2"/>
    <m/>
    <n v="2"/>
    <m/>
  </r>
  <r>
    <x v="2"/>
    <s v="Civil"/>
    <n v="777.2"/>
    <n v="269.2"/>
    <n v="123.19999999999899"/>
    <n v="132"/>
    <n v="52"/>
    <n v="31"/>
    <n v="777.2"/>
    <n v="152"/>
    <n v="26"/>
    <n v="50"/>
    <n v="10"/>
  </r>
  <r>
    <x v="2"/>
    <s v="Computer"/>
    <n v="798.5"/>
    <n v="139.6"/>
    <n v="170.5"/>
    <n v="79"/>
    <n v="10"/>
    <n v="17"/>
    <n v="798.5"/>
    <m/>
    <m/>
    <m/>
    <m/>
  </r>
  <r>
    <x v="2"/>
    <s v="Electrical"/>
    <n v="429.9"/>
    <n v="81.399999999999906"/>
    <n v="84.8"/>
    <n v="71"/>
    <n v="19"/>
    <n v="14"/>
    <n v="429.9"/>
    <n v="129"/>
    <n v="18"/>
    <n v="42"/>
    <n v="5"/>
  </r>
  <r>
    <x v="2"/>
    <s v="Environmental"/>
    <m/>
    <m/>
    <m/>
    <m/>
    <m/>
    <m/>
    <m/>
    <n v="13"/>
    <m/>
    <n v="5"/>
    <m/>
  </r>
  <r>
    <x v="2"/>
    <s v="Industrial or Manufacturing"/>
    <n v="376.6"/>
    <n v="136.6"/>
    <n v="101.3"/>
    <n v="72"/>
    <n v="31"/>
    <n v="17"/>
    <n v="376.6"/>
    <n v="116"/>
    <n v="1"/>
    <n v="23"/>
    <n v="0"/>
  </r>
  <r>
    <x v="2"/>
    <s v="Mechanical"/>
    <n v="1154.5"/>
    <n v="194.2"/>
    <n v="221.7"/>
    <n v="197"/>
    <n v="31"/>
    <n v="18"/>
    <n v="1154.5"/>
    <n v="139"/>
    <n v="16"/>
    <n v="14"/>
    <n v="1"/>
  </r>
  <r>
    <x v="2"/>
    <s v="Other"/>
    <n v="383.7"/>
    <n v="97.7"/>
    <n v="99.1"/>
    <n v="41"/>
    <n v="10"/>
    <n v="5"/>
    <n v="383.7"/>
    <n v="18"/>
    <m/>
    <n v="2"/>
    <m/>
  </r>
  <r>
    <x v="2"/>
    <s v="Software"/>
    <n v="1087.8"/>
    <n v="238.8"/>
    <n v="129.9"/>
    <n v="182"/>
    <n v="32"/>
    <n v="14"/>
    <n v="1087.8"/>
    <n v="198"/>
    <n v="26"/>
    <n v="75"/>
    <n v="6"/>
  </r>
  <r>
    <x v="3"/>
    <s v="Civil"/>
    <n v="18"/>
    <n v="5"/>
    <n v="1"/>
    <n v="6"/>
    <n v="1"/>
    <n v="0"/>
    <n v="18"/>
    <m/>
    <m/>
    <m/>
    <m/>
  </r>
  <r>
    <x v="3"/>
    <s v="Electrical"/>
    <n v="43"/>
    <n v="3"/>
    <n v="6"/>
    <m/>
    <m/>
    <m/>
    <n v="43"/>
    <m/>
    <m/>
    <m/>
    <m/>
  </r>
  <r>
    <x v="3"/>
    <s v="Mechanical"/>
    <n v="106"/>
    <n v="12"/>
    <n v="12"/>
    <n v="46"/>
    <n v="6"/>
    <n v="6"/>
    <n v="106"/>
    <m/>
    <m/>
    <m/>
    <m/>
  </r>
  <r>
    <x v="3"/>
    <s v="Software"/>
    <n v="81"/>
    <n v="4"/>
    <n v="11"/>
    <n v="8"/>
    <n v="1"/>
    <n v="0"/>
    <n v="81"/>
    <m/>
    <m/>
    <m/>
    <m/>
  </r>
  <r>
    <x v="4"/>
    <s v="Biosystems"/>
    <m/>
    <m/>
    <m/>
    <m/>
    <m/>
    <m/>
    <m/>
    <n v="5"/>
    <n v="3"/>
    <n v="3"/>
    <n v="1"/>
  </r>
  <r>
    <x v="4"/>
    <s v="Chemical"/>
    <n v="108.9"/>
    <n v="43.27"/>
    <n v="30"/>
    <n v="65"/>
    <n v="23"/>
    <n v="14"/>
    <n v="108.91"/>
    <n v="12"/>
    <n v="1"/>
    <n v="6"/>
    <n v="0"/>
  </r>
  <r>
    <x v="4"/>
    <s v="Civil"/>
    <n v="138.19999999999999"/>
    <n v="39.18"/>
    <n v="21.46"/>
    <n v="70"/>
    <n v="14"/>
    <n v="21"/>
    <n v="138.18"/>
    <n v="16"/>
    <n v="1"/>
    <n v="3"/>
    <n v="1"/>
  </r>
  <r>
    <x v="4"/>
    <s v="Computer"/>
    <m/>
    <m/>
    <m/>
    <m/>
    <m/>
    <m/>
    <m/>
    <n v="105"/>
    <m/>
    <n v="31"/>
    <m/>
  </r>
  <r>
    <x v="4"/>
    <s v="Electrical"/>
    <n v="223.1"/>
    <n v="28.36"/>
    <n v="72.81"/>
    <n v="102"/>
    <n v="17"/>
    <n v="25"/>
    <n v="223.09"/>
    <n v="7"/>
    <n v="3"/>
    <n v="2"/>
    <n v="0"/>
  </r>
  <r>
    <x v="4"/>
    <s v="Environmental"/>
    <n v="55"/>
    <n v="23"/>
    <n v="10.27"/>
    <n v="28"/>
    <n v="10"/>
    <n v="2"/>
    <n v="55"/>
    <n v="6"/>
    <m/>
    <n v="5"/>
    <m/>
  </r>
  <r>
    <x v="4"/>
    <s v="Industrial or Manufacturing"/>
    <n v="128.19999999999999"/>
    <n v="26.6"/>
    <n v="57.8"/>
    <n v="61"/>
    <n v="15"/>
    <n v="20"/>
    <n v="128.19999999999999"/>
    <n v="22"/>
    <n v="1"/>
    <n v="4"/>
    <n v="0"/>
  </r>
  <r>
    <x v="4"/>
    <s v="Materials or Metallurgical"/>
    <m/>
    <m/>
    <m/>
    <m/>
    <m/>
    <m/>
    <m/>
    <n v="4"/>
    <n v="2"/>
    <n v="2"/>
    <n v="0"/>
  </r>
  <r>
    <x v="4"/>
    <s v="Mechanical"/>
    <n v="204.8"/>
    <n v="42.45"/>
    <n v="50.09"/>
    <n v="109"/>
    <n v="19"/>
    <n v="16"/>
    <n v="204.81"/>
    <n v="8"/>
    <n v="1"/>
    <n v="3"/>
    <n v="0"/>
  </r>
  <r>
    <x v="4"/>
    <s v="Mining or Mineral"/>
    <n v="19.3"/>
    <n v="3.45"/>
    <n v="6.91"/>
    <n v="14"/>
    <n v="2"/>
    <n v="4"/>
    <n v="19.27"/>
    <m/>
    <m/>
    <m/>
    <m/>
  </r>
  <r>
    <x v="4"/>
    <s v="Other"/>
    <m/>
    <m/>
    <m/>
    <m/>
    <m/>
    <m/>
    <m/>
    <m/>
    <n v="1"/>
    <m/>
    <n v="1"/>
  </r>
  <r>
    <x v="4"/>
    <s v="Year One/Two Common Year"/>
    <n v="736.8"/>
    <n v="169.01"/>
    <n v="207.19"/>
    <m/>
    <m/>
    <m/>
    <n v="736.82999999999902"/>
    <m/>
    <m/>
    <m/>
    <m/>
  </r>
  <r>
    <x v="5"/>
    <s v="Civil"/>
    <n v="982"/>
    <n v="189"/>
    <n v="58"/>
    <n v="246"/>
    <n v="49"/>
    <n v="3"/>
    <n v="982"/>
    <n v="95"/>
    <m/>
    <n v="23"/>
    <m/>
  </r>
  <r>
    <x v="5"/>
    <s v="Computer"/>
    <m/>
    <m/>
    <m/>
    <m/>
    <m/>
    <m/>
    <m/>
    <n v="19"/>
    <m/>
    <n v="6"/>
    <m/>
  </r>
  <r>
    <x v="5"/>
    <s v="Electrical"/>
    <n v="571"/>
    <n v="68"/>
    <n v="35"/>
    <n v="137"/>
    <n v="15"/>
    <n v="7"/>
    <n v="571"/>
    <n v="49"/>
    <m/>
    <n v="14"/>
    <m/>
  </r>
  <r>
    <x v="5"/>
    <s v="Environmental"/>
    <m/>
    <m/>
    <m/>
    <m/>
    <m/>
    <m/>
    <m/>
    <n v="74"/>
    <m/>
    <n v="23"/>
    <m/>
  </r>
  <r>
    <x v="5"/>
    <s v="Industrial or Manufacturing"/>
    <n v="618"/>
    <n v="114"/>
    <n v="52"/>
    <n v="149"/>
    <n v="23"/>
    <n v="5"/>
    <n v="618"/>
    <n v="35"/>
    <m/>
    <n v="6"/>
    <m/>
  </r>
  <r>
    <x v="5"/>
    <s v="Mechanical"/>
    <n v="1012"/>
    <n v="81"/>
    <n v="87"/>
    <n v="283"/>
    <n v="17"/>
    <n v="10"/>
    <n v="1012"/>
    <n v="51"/>
    <m/>
    <n v="3"/>
    <m/>
  </r>
  <r>
    <x v="5"/>
    <s v="Other"/>
    <m/>
    <m/>
    <m/>
    <m/>
    <m/>
    <m/>
    <m/>
    <n v="164"/>
    <n v="85"/>
    <n v="56"/>
    <n v="22"/>
  </r>
  <r>
    <x v="5"/>
    <s v="Software"/>
    <n v="1173"/>
    <n v="131"/>
    <n v="78"/>
    <n v="233"/>
    <n v="22"/>
    <n v="11"/>
    <n v="1173"/>
    <n v="77"/>
    <m/>
    <n v="16"/>
    <m/>
  </r>
  <r>
    <x v="6"/>
    <s v="Biosystems"/>
    <n v="164.4"/>
    <n v="93.53"/>
    <n v="15.03"/>
    <n v="67"/>
    <n v="39"/>
    <n v="4"/>
    <n v="164.43"/>
    <n v="37"/>
    <n v="8"/>
    <n v="20"/>
    <n v="5"/>
  </r>
  <r>
    <x v="6"/>
    <s v="Chemical"/>
    <n v="380.6"/>
    <n v="226.07"/>
    <n v="97.57"/>
    <n v="66"/>
    <n v="44"/>
    <n v="17"/>
    <n v="380.64"/>
    <n v="23"/>
    <n v="13"/>
    <n v="13"/>
    <n v="4"/>
  </r>
  <r>
    <x v="6"/>
    <s v="Civil"/>
    <n v="572.5"/>
    <n v="192.77"/>
    <n v="147.69999999999999"/>
    <n v="93"/>
    <n v="36"/>
    <n v="25"/>
    <n v="572.53"/>
    <n v="58"/>
    <n v="6"/>
    <n v="24"/>
    <n v="1"/>
  </r>
  <r>
    <x v="6"/>
    <s v="Computer"/>
    <n v="467.3"/>
    <n v="89.8"/>
    <n v="135.69999999999999"/>
    <n v="85"/>
    <n v="16"/>
    <n v="19"/>
    <n v="467.33"/>
    <n v="106"/>
    <n v="16"/>
    <n v="21"/>
    <n v="4"/>
  </r>
  <r>
    <x v="6"/>
    <s v="Electrical"/>
    <n v="526"/>
    <n v="115.74"/>
    <n v="93.24"/>
    <n v="84"/>
    <n v="17"/>
    <n v="12"/>
    <n v="526.01"/>
    <n v="26"/>
    <n v="13"/>
    <n v="4"/>
    <n v="3"/>
  </r>
  <r>
    <x v="6"/>
    <s v="Engineering Physics"/>
    <n v="277.2"/>
    <n v="72.83"/>
    <n v="41.5"/>
    <n v="51"/>
    <n v="13"/>
    <n v="2"/>
    <n v="277.2"/>
    <n v="11"/>
    <n v="5"/>
    <n v="1"/>
    <n v="1"/>
  </r>
  <r>
    <x v="6"/>
    <s v="Environmental"/>
    <m/>
    <m/>
    <m/>
    <m/>
    <m/>
    <m/>
    <m/>
    <n v="29"/>
    <m/>
    <n v="8"/>
    <m/>
  </r>
  <r>
    <x v="6"/>
    <s v="Geological"/>
    <n v="118.5"/>
    <n v="54.4"/>
    <n v="11.87"/>
    <n v="10"/>
    <n v="5"/>
    <n v="0"/>
    <n v="118.47"/>
    <m/>
    <m/>
    <m/>
    <m/>
  </r>
  <r>
    <x v="6"/>
    <s v="Industrial or Manufacturing"/>
    <n v="605.20000000000005"/>
    <n v="281.26"/>
    <n v="142.22999999999999"/>
    <n v="120"/>
    <n v="54"/>
    <n v="26"/>
    <n v="605.16"/>
    <n v="97"/>
    <n v="17"/>
    <n v="50"/>
    <n v="3"/>
  </r>
  <r>
    <x v="6"/>
    <s v="Materials or Metallurgical"/>
    <m/>
    <m/>
    <m/>
    <m/>
    <m/>
    <m/>
    <m/>
    <n v="3"/>
    <n v="6"/>
    <n v="1"/>
    <n v="3"/>
  </r>
  <r>
    <x v="6"/>
    <s v="Mechanical"/>
    <n v="1070"/>
    <n v="240.53"/>
    <n v="289.3"/>
    <n v="151"/>
    <n v="39"/>
    <n v="35"/>
    <n v="1070.03"/>
    <n v="54"/>
    <n v="30"/>
    <n v="6"/>
    <n v="8"/>
  </r>
  <r>
    <x v="6"/>
    <s v="Mining or Mineral"/>
    <n v="105"/>
    <n v="23.729999999999901"/>
    <n v="24.9"/>
    <n v="15"/>
    <n v="4"/>
    <n v="3"/>
    <n v="105.03"/>
    <n v="14"/>
    <n v="10"/>
    <n v="7"/>
    <n v="2"/>
  </r>
  <r>
    <x v="6"/>
    <s v="Other"/>
    <n v="206.6"/>
    <n v="51.47"/>
    <n v="19.84"/>
    <n v="46"/>
    <n v="12"/>
    <n v="2"/>
    <n v="206.61"/>
    <n v="41"/>
    <n v="7"/>
    <n v="8"/>
    <n v="0"/>
  </r>
  <r>
    <x v="6"/>
    <s v="Software"/>
    <n v="996.7"/>
    <n v="191.7"/>
    <n v="142.47"/>
    <n v="164"/>
    <n v="31"/>
    <n v="20"/>
    <n v="996.7"/>
    <m/>
    <m/>
    <m/>
    <m/>
  </r>
  <r>
    <x v="7"/>
    <s v="Chemical"/>
    <n v="55.1"/>
    <n v="18.399999999999999"/>
    <n v="3.8"/>
    <n v="11"/>
    <n v="5"/>
    <n v="5"/>
    <n v="55.05"/>
    <m/>
    <m/>
    <m/>
    <m/>
  </r>
  <r>
    <x v="7"/>
    <s v="Mechanical"/>
    <n v="133.4"/>
    <n v="10.35"/>
    <n v="13.3"/>
    <n v="39"/>
    <n v="3"/>
    <n v="3"/>
    <n v="133.35"/>
    <m/>
    <m/>
    <m/>
    <m/>
  </r>
  <r>
    <x v="7"/>
    <s v="Mining or Mineral"/>
    <n v="58.6"/>
    <n v="11.6"/>
    <n v="8.6"/>
    <n v="21"/>
    <n v="3"/>
    <n v="4"/>
    <n v="58.6"/>
    <n v="7"/>
    <m/>
    <n v="2"/>
    <m/>
  </r>
  <r>
    <x v="7"/>
    <s v="Other"/>
    <m/>
    <m/>
    <m/>
    <m/>
    <m/>
    <m/>
    <m/>
    <n v="35"/>
    <n v="2"/>
    <n v="8"/>
    <n v="0"/>
  </r>
  <r>
    <x v="8"/>
    <s v="Biosystems"/>
    <n v="447.2"/>
    <n v="257.39999999999998"/>
    <n v="103.7"/>
    <n v="97"/>
    <n v="57"/>
    <n v="27"/>
    <n v="447.2"/>
    <n v="62"/>
    <n v="16"/>
    <n v="27"/>
    <n v="8"/>
  </r>
  <r>
    <x v="8"/>
    <s v="Chemical"/>
    <n v="335.6"/>
    <n v="174.9"/>
    <n v="114.7"/>
    <n v="57"/>
    <n v="20"/>
    <n v="21"/>
    <n v="335.6"/>
    <n v="14"/>
    <n v="17"/>
    <n v="6"/>
    <n v="9"/>
  </r>
  <r>
    <x v="8"/>
    <s v="Civil"/>
    <n v="369.5"/>
    <n v="151.69999999999999"/>
    <n v="98.6"/>
    <n v="81"/>
    <n v="40"/>
    <n v="29"/>
    <n v="369.5"/>
    <n v="62"/>
    <n v="11"/>
    <n v="19"/>
    <n v="3"/>
  </r>
  <r>
    <x v="8"/>
    <s v="Computer"/>
    <n v="274.89999999999998"/>
    <n v="49"/>
    <n v="116.8"/>
    <n v="40"/>
    <n v="5"/>
    <n v="20"/>
    <n v="274.89999999999998"/>
    <m/>
    <m/>
    <m/>
    <m/>
  </r>
  <r>
    <x v="8"/>
    <s v="Electrical"/>
    <n v="334.5"/>
    <n v="73.099999999999994"/>
    <n v="122.7"/>
    <n v="89"/>
    <n v="30"/>
    <n v="33"/>
    <n v="334.5"/>
    <n v="23"/>
    <n v="27"/>
    <n v="10"/>
    <n v="2"/>
  </r>
  <r>
    <x v="8"/>
    <s v="Materials or Metallurgical"/>
    <n v="221.5"/>
    <n v="78"/>
    <n v="104.9"/>
    <n v="46"/>
    <n v="13"/>
    <n v="18"/>
    <n v="221.5"/>
    <n v="28"/>
    <m/>
    <n v="9"/>
    <m/>
  </r>
  <r>
    <x v="8"/>
    <s v="Mechanical"/>
    <n v="700.4"/>
    <n v="160.29999999999899"/>
    <n v="221.89999999999901"/>
    <n v="124"/>
    <n v="31"/>
    <n v="45"/>
    <n v="700.4"/>
    <n v="13"/>
    <n v="25"/>
    <n v="2"/>
    <n v="4"/>
  </r>
  <r>
    <x v="8"/>
    <s v="Mining or Mineral"/>
    <n v="90.1"/>
    <n v="17.2"/>
    <n v="27.4"/>
    <n v="15"/>
    <n v="2"/>
    <n v="5"/>
    <n v="90.1"/>
    <n v="9"/>
    <n v="13"/>
    <n v="4"/>
    <n v="4"/>
  </r>
  <r>
    <x v="8"/>
    <s v="Other"/>
    <m/>
    <m/>
    <m/>
    <m/>
    <m/>
    <m/>
    <m/>
    <n v="8"/>
    <m/>
    <n v="1"/>
    <m/>
  </r>
  <r>
    <x v="8"/>
    <s v="Software"/>
    <n v="446"/>
    <n v="101.2"/>
    <n v="104.9"/>
    <n v="117"/>
    <n v="21"/>
    <n v="39"/>
    <n v="446"/>
    <m/>
    <m/>
    <m/>
    <m/>
  </r>
  <r>
    <x v="9"/>
    <s v="Biosystems"/>
    <n v="51.4"/>
    <n v="39.514000000000003"/>
    <n v="1.2929999999999999"/>
    <n v="5"/>
    <n v="5"/>
    <n v="0"/>
    <n v="51.366999999999997"/>
    <n v="12"/>
    <n v="8"/>
    <n v="6"/>
    <n v="3"/>
  </r>
  <r>
    <x v="9"/>
    <s v="Chemical"/>
    <n v="222.4"/>
    <n v="121.04300000000001"/>
    <n v="40.515999999999998"/>
    <n v="65"/>
    <n v="35"/>
    <n v="16"/>
    <n v="222.35999999999899"/>
    <n v="12"/>
    <n v="15"/>
    <n v="7"/>
    <n v="3"/>
  </r>
  <r>
    <x v="9"/>
    <s v="Civil"/>
    <n v="360.6"/>
    <n v="138.90199999999999"/>
    <n v="57.822000000000003"/>
    <n v="110"/>
    <n v="30"/>
    <n v="24"/>
    <n v="360.56599999999997"/>
    <n v="16"/>
    <n v="11"/>
    <n v="7"/>
    <n v="0"/>
  </r>
  <r>
    <x v="9"/>
    <s v="Computer"/>
    <n v="320.3"/>
    <n v="51.687999999999903"/>
    <n v="57.341000000000001"/>
    <n v="86"/>
    <n v="13"/>
    <n v="14"/>
    <n v="320.25799999999998"/>
    <n v="22"/>
    <n v="4"/>
    <n v="9"/>
    <n v="0"/>
  </r>
  <r>
    <x v="9"/>
    <s v="Electrical"/>
    <n v="508.2"/>
    <n v="149.34800000000001"/>
    <n v="86.144999999999996"/>
    <n v="129"/>
    <n v="28"/>
    <n v="30"/>
    <n v="508.15"/>
    <n v="25"/>
    <n v="17"/>
    <n v="11"/>
    <n v="3"/>
  </r>
  <r>
    <x v="9"/>
    <s v="Engineering Physics"/>
    <n v="217.2"/>
    <n v="77.816000000000003"/>
    <n v="23.38"/>
    <n v="32"/>
    <n v="8"/>
    <n v="0"/>
    <n v="217.24"/>
    <n v="7"/>
    <n v="7"/>
    <n v="1"/>
    <n v="2"/>
  </r>
  <r>
    <x v="9"/>
    <s v="Industrial or Manufacturing"/>
    <m/>
    <m/>
    <m/>
    <m/>
    <m/>
    <m/>
    <m/>
    <n v="39"/>
    <m/>
    <n v="2"/>
    <m/>
  </r>
  <r>
    <x v="9"/>
    <s v="Materials or Metallurgical"/>
    <n v="140.80000000000001"/>
    <n v="67.799999999999898"/>
    <n v="27.497"/>
    <n v="22"/>
    <n v="6"/>
    <n v="5"/>
    <n v="140.78"/>
    <n v="8"/>
    <n v="7"/>
    <n v="4"/>
    <n v="4"/>
  </r>
  <r>
    <x v="9"/>
    <s v="Mechanical"/>
    <n v="839.5"/>
    <n v="236.4"/>
    <n v="112.205"/>
    <n v="211"/>
    <n v="28"/>
    <n v="36"/>
    <n v="839.51599999999996"/>
    <n v="17"/>
    <n v="16"/>
    <n v="6"/>
    <n v="3"/>
  </r>
  <r>
    <x v="9"/>
    <s v="Other"/>
    <n v="170.9"/>
    <n v="90.426999999999893"/>
    <n v="2.8650000000000002"/>
    <m/>
    <m/>
    <m/>
    <n v="170.91399999999999"/>
    <n v="113"/>
    <m/>
    <n v="31"/>
    <m/>
  </r>
  <r>
    <x v="9"/>
    <s v="Software"/>
    <n v="431.4"/>
    <n v="91.078999999999994"/>
    <n v="50.273000000000003"/>
    <n v="102"/>
    <n v="10"/>
    <n v="16"/>
    <n v="431.36500000000001"/>
    <n v="5"/>
    <n v="2"/>
    <n v="1"/>
    <n v="0"/>
  </r>
  <r>
    <x v="9"/>
    <s v="Year One/Two Common Year"/>
    <n v="978"/>
    <n v="330.48399999999998"/>
    <n v="145.72300000000001"/>
    <m/>
    <m/>
    <m/>
    <n v="978.01300000000003"/>
    <m/>
    <m/>
    <m/>
    <m/>
  </r>
  <r>
    <x v="10"/>
    <s v="Civil"/>
    <n v="115.7"/>
    <n v="37.700000000000003"/>
    <n v="27.4"/>
    <n v="54"/>
    <n v="14"/>
    <n v="15"/>
    <n v="115.69999999999899"/>
    <n v="30"/>
    <n v="9"/>
    <n v="8"/>
    <n v="2"/>
  </r>
  <r>
    <x v="10"/>
    <s v="Computer"/>
    <n v="143.4"/>
    <n v="17.399999999999999"/>
    <n v="57.7"/>
    <n v="33"/>
    <n v="9"/>
    <n v="6"/>
    <n v="143.4"/>
    <n v="203"/>
    <n v="1"/>
    <n v="53"/>
    <n v="0"/>
  </r>
  <r>
    <x v="10"/>
    <s v="Electrical"/>
    <n v="88.4"/>
    <n v="20.399999999999999"/>
    <n v="24.7"/>
    <n v="35"/>
    <n v="11"/>
    <n v="6"/>
    <n v="88.4"/>
    <n v="35"/>
    <n v="6"/>
    <n v="3"/>
    <n v="1"/>
  </r>
  <r>
    <x v="10"/>
    <s v="Environmental"/>
    <m/>
    <m/>
    <m/>
    <m/>
    <m/>
    <m/>
    <m/>
    <n v="121"/>
    <m/>
    <n v="36"/>
    <m/>
  </r>
  <r>
    <x v="10"/>
    <s v="Mechanical"/>
    <n v="267.39999999999998"/>
    <n v="71.400000000000006"/>
    <n v="82.7"/>
    <n v="73"/>
    <n v="17"/>
    <n v="22"/>
    <n v="267.39999999999998"/>
    <n v="30"/>
    <n v="6"/>
    <n v="2"/>
    <n v="0"/>
  </r>
  <r>
    <x v="10"/>
    <s v="Other"/>
    <n v="365.5"/>
    <n v="108"/>
    <n v="109.6"/>
    <n v="30"/>
    <n v="9"/>
    <n v="4"/>
    <n v="365.5"/>
    <n v="163"/>
    <n v="15"/>
    <n v="24"/>
    <n v="2"/>
  </r>
  <r>
    <x v="10"/>
    <s v="Software"/>
    <m/>
    <m/>
    <m/>
    <m/>
    <m/>
    <m/>
    <m/>
    <n v="175"/>
    <m/>
    <n v="26"/>
    <m/>
  </r>
  <r>
    <x v="11"/>
    <s v="Chemical"/>
    <n v="293"/>
    <n v="134"/>
    <n v="16"/>
    <n v="68"/>
    <n v="29"/>
    <n v="7"/>
    <n v="293"/>
    <n v="15"/>
    <n v="8"/>
    <n v="2"/>
    <n v="4"/>
  </r>
  <r>
    <x v="11"/>
    <s v="Civil"/>
    <n v="331"/>
    <n v="105"/>
    <n v="16"/>
    <n v="67"/>
    <n v="20"/>
    <n v="4"/>
    <n v="331"/>
    <n v="15"/>
    <n v="15"/>
    <n v="8"/>
    <n v="1"/>
  </r>
  <r>
    <x v="11"/>
    <s v="Computer"/>
    <n v="501"/>
    <n v="84"/>
    <n v="42"/>
    <n v="115"/>
    <n v="25"/>
    <n v="15"/>
    <n v="501"/>
    <m/>
    <m/>
    <m/>
    <m/>
  </r>
  <r>
    <x v="11"/>
    <s v="Electrical"/>
    <n v="227"/>
    <n v="44"/>
    <n v="30"/>
    <n v="81"/>
    <n v="22"/>
    <n v="9"/>
    <n v="227"/>
    <n v="32"/>
    <n v="6"/>
    <n v="9"/>
    <n v="1"/>
  </r>
  <r>
    <x v="11"/>
    <s v="Engineering Physics"/>
    <n v="243"/>
    <n v="64"/>
    <n v="13"/>
    <n v="67"/>
    <n v="16"/>
    <n v="2"/>
    <n v="243"/>
    <m/>
    <m/>
    <m/>
    <m/>
  </r>
  <r>
    <x v="11"/>
    <s v="Geological"/>
    <n v="93"/>
    <n v="45"/>
    <n v="0"/>
    <n v="14"/>
    <n v="6"/>
    <n v="0"/>
    <n v="93"/>
    <n v="6"/>
    <m/>
    <n v="1"/>
    <m/>
  </r>
  <r>
    <x v="11"/>
    <s v="Mechanical"/>
    <n v="725"/>
    <n v="176"/>
    <n v="25"/>
    <n v="130"/>
    <n v="28"/>
    <n v="1"/>
    <n v="725"/>
    <n v="43"/>
    <n v="11"/>
    <n v="5"/>
    <n v="0"/>
  </r>
  <r>
    <x v="11"/>
    <s v="Mining or Mineral"/>
    <n v="89"/>
    <n v="22"/>
    <n v="3"/>
    <n v="23"/>
    <n v="7"/>
    <n v="1"/>
    <n v="89"/>
    <n v="16"/>
    <n v="5"/>
    <n v="2"/>
    <n v="1"/>
  </r>
  <r>
    <x v="11"/>
    <s v="Other"/>
    <n v="1065"/>
    <n v="304"/>
    <n v="46"/>
    <n v="82"/>
    <n v="22"/>
    <n v="5"/>
    <n v="1065"/>
    <n v="2"/>
    <n v="1"/>
    <n v="0"/>
    <n v="0"/>
  </r>
  <r>
    <x v="12"/>
    <s v="Chemical"/>
    <n v="21"/>
    <n v="7"/>
    <n v="0"/>
    <n v="3"/>
    <n v="0"/>
    <n v="0"/>
    <n v="21"/>
    <n v="5"/>
    <m/>
    <n v="1"/>
    <m/>
  </r>
  <r>
    <x v="12"/>
    <s v="Civil"/>
    <n v="48"/>
    <n v="12"/>
    <n v="0"/>
    <n v="20"/>
    <n v="1"/>
    <n v="0"/>
    <n v="48"/>
    <m/>
    <m/>
    <m/>
    <m/>
  </r>
  <r>
    <x v="12"/>
    <s v="Computer"/>
    <n v="41"/>
    <n v="6"/>
    <n v="0"/>
    <n v="13"/>
    <n v="2"/>
    <n v="0"/>
    <n v="41"/>
    <m/>
    <m/>
    <m/>
    <m/>
  </r>
  <r>
    <x v="12"/>
    <s v="Electrical"/>
    <n v="24"/>
    <n v="4"/>
    <n v="0"/>
    <n v="7"/>
    <n v="1"/>
    <n v="0"/>
    <n v="24"/>
    <n v="60"/>
    <m/>
    <n v="8"/>
    <m/>
  </r>
  <r>
    <x v="12"/>
    <s v="Mechanical"/>
    <n v="61"/>
    <n v="4"/>
    <n v="0"/>
    <n v="21"/>
    <n v="4"/>
    <n v="0"/>
    <n v="61"/>
    <m/>
    <m/>
    <m/>
    <m/>
  </r>
  <r>
    <x v="12"/>
    <s v="Other"/>
    <n v="78"/>
    <n v="18"/>
    <n v="0"/>
    <n v="22"/>
    <n v="4"/>
    <n v="0"/>
    <n v="78"/>
    <m/>
    <m/>
    <n v="1"/>
    <m/>
  </r>
  <r>
    <x v="12"/>
    <s v="Year One/Two Common Year"/>
    <n v="131"/>
    <n v="23"/>
    <n v="0"/>
    <m/>
    <m/>
    <m/>
    <n v="131"/>
    <m/>
    <m/>
    <m/>
    <m/>
  </r>
  <r>
    <x v="13"/>
    <s v="Biosystems"/>
    <n v="12.5"/>
    <n v="5.9799999999999898"/>
    <n v="2.33"/>
    <n v="3"/>
    <n v="1"/>
    <n v="0"/>
    <n v="12.53"/>
    <m/>
    <m/>
    <m/>
    <m/>
  </r>
  <r>
    <x v="13"/>
    <s v="Computer"/>
    <n v="214.5"/>
    <n v="36.83"/>
    <n v="46.37"/>
    <n v="10"/>
    <n v="1"/>
    <n v="3"/>
    <n v="214.47"/>
    <m/>
    <m/>
    <m/>
    <m/>
  </r>
  <r>
    <x v="13"/>
    <s v="Engineering Physics"/>
    <n v="11.2"/>
    <n v="0.5"/>
    <n v="0"/>
    <n v="1"/>
    <n v="0"/>
    <n v="0"/>
    <n v="11.2"/>
    <m/>
    <m/>
    <m/>
    <m/>
  </r>
  <r>
    <x v="13"/>
    <s v="Environmental"/>
    <n v="160.19999999999999"/>
    <n v="64"/>
    <n v="17.3"/>
    <n v="3"/>
    <n v="1"/>
    <n v="1"/>
    <n v="160.19999999999999"/>
    <n v="2"/>
    <n v="0"/>
    <n v="2"/>
    <n v="0"/>
  </r>
  <r>
    <x v="13"/>
    <s v="Mechanical"/>
    <n v="441.8"/>
    <n v="42.599999999999902"/>
    <n v="96.6"/>
    <n v="67"/>
    <n v="5"/>
    <n v="17"/>
    <n v="441.8"/>
    <n v="10"/>
    <n v="9"/>
    <n v="4"/>
    <n v="4"/>
  </r>
  <r>
    <x v="13"/>
    <s v="Other"/>
    <n v="456.7"/>
    <n v="94.3"/>
    <n v="71.900000000000006"/>
    <n v="114"/>
    <n v="24"/>
    <n v="25"/>
    <n v="456.7"/>
    <n v="24"/>
    <n v="9"/>
    <n v="10"/>
    <n v="4"/>
  </r>
  <r>
    <x v="14"/>
    <s v="Biosystems"/>
    <n v="402.8"/>
    <n v="213.7"/>
    <n v="37.5"/>
    <n v="55"/>
    <n v="19"/>
    <n v="6"/>
    <n v="402.8"/>
    <n v="20"/>
    <n v="1"/>
    <n v="7"/>
    <n v="1"/>
  </r>
  <r>
    <x v="14"/>
    <s v="Chemical"/>
    <n v="233.5"/>
    <n v="91.6"/>
    <n v="29.4"/>
    <n v="87"/>
    <n v="30"/>
    <n v="9"/>
    <n v="233.5"/>
    <n v="10"/>
    <n v="4"/>
    <n v="2"/>
    <n v="2"/>
  </r>
  <r>
    <x v="14"/>
    <s v="Civil"/>
    <n v="647.1"/>
    <n v="152.39999999999901"/>
    <n v="36.599999999999902"/>
    <n v="162"/>
    <n v="36"/>
    <n v="14"/>
    <n v="647.1"/>
    <n v="48"/>
    <n v="12"/>
    <n v="11"/>
    <n v="5"/>
  </r>
  <r>
    <x v="14"/>
    <s v="Computer"/>
    <n v="1006.9"/>
    <n v="149.69999999999999"/>
    <n v="77.400000000000006"/>
    <n v="121"/>
    <n v="23"/>
    <n v="8"/>
    <n v="1006.9"/>
    <n v="31"/>
    <m/>
    <n v="10"/>
    <m/>
  </r>
  <r>
    <x v="14"/>
    <s v="Electrical"/>
    <n v="511.3"/>
    <n v="68.099999999999994"/>
    <n v="41"/>
    <n v="134"/>
    <n v="24"/>
    <n v="11"/>
    <n v="511.3"/>
    <n v="39"/>
    <n v="3"/>
    <n v="12"/>
    <n v="2"/>
  </r>
  <r>
    <x v="14"/>
    <s v="Industrial or Manufacturing"/>
    <n v="207"/>
    <n v="63"/>
    <n v="19.7"/>
    <n v="49"/>
    <n v="14"/>
    <n v="2"/>
    <n v="207"/>
    <m/>
    <m/>
    <m/>
    <m/>
  </r>
  <r>
    <x v="14"/>
    <s v="Mechanical"/>
    <n v="816.3"/>
    <n v="81"/>
    <n v="65.8"/>
    <n v="174"/>
    <n v="27"/>
    <n v="7"/>
    <n v="816.3"/>
    <n v="33"/>
    <n v="17"/>
    <n v="6"/>
    <n v="6"/>
  </r>
  <r>
    <x v="14"/>
    <s v="Other"/>
    <n v="475.8"/>
    <n v="87.699999999999903"/>
    <n v="56.4"/>
    <n v="87"/>
    <n v="11"/>
    <n v="10"/>
    <n v="475.8"/>
    <n v="68"/>
    <n v="2"/>
    <n v="21"/>
    <n v="0"/>
  </r>
  <r>
    <x v="14"/>
    <s v="Year One/Two Common Year"/>
    <n v="59.5"/>
    <n v="11.3"/>
    <n v="2.2999999999999998"/>
    <m/>
    <m/>
    <m/>
    <n v="59.5"/>
    <m/>
    <m/>
    <m/>
    <m/>
  </r>
  <r>
    <x v="15"/>
    <s v="Civil"/>
    <n v="136.30000000000001"/>
    <n v="30.99"/>
    <n v="64.83"/>
    <n v="6"/>
    <n v="2"/>
    <n v="3"/>
    <n v="136.32"/>
    <m/>
    <m/>
    <m/>
    <m/>
  </r>
  <r>
    <x v="15"/>
    <s v="Electrical"/>
    <n v="69"/>
    <n v="23.66"/>
    <n v="22.83"/>
    <n v="18"/>
    <n v="2"/>
    <n v="2"/>
    <n v="68.989999999999995"/>
    <m/>
    <m/>
    <m/>
    <m/>
  </r>
  <r>
    <x v="15"/>
    <s v="Mechanical"/>
    <n v="108.3"/>
    <n v="20.16"/>
    <n v="33.82"/>
    <n v="23"/>
    <n v="2"/>
    <n v="6"/>
    <n v="108.32"/>
    <m/>
    <m/>
    <m/>
    <m/>
  </r>
  <r>
    <x v="15"/>
    <s v="Other"/>
    <m/>
    <m/>
    <m/>
    <m/>
    <m/>
    <m/>
    <m/>
    <n v="10"/>
    <n v="0"/>
    <n v="3"/>
    <n v="0"/>
  </r>
  <r>
    <x v="16"/>
    <s v="Biosystems"/>
    <n v="144"/>
    <n v="75"/>
    <n v="5"/>
    <n v="33"/>
    <n v="12"/>
    <n v="0"/>
    <n v="144"/>
    <m/>
    <m/>
    <m/>
    <m/>
  </r>
  <r>
    <x v="16"/>
    <s v="Chemical"/>
    <n v="80"/>
    <n v="28"/>
    <n v="3"/>
    <n v="23"/>
    <n v="9"/>
    <n v="0"/>
    <n v="80"/>
    <n v="4"/>
    <n v="8"/>
    <n v="1"/>
    <n v="3"/>
  </r>
  <r>
    <x v="16"/>
    <s v="Civil"/>
    <n v="392"/>
    <n v="101"/>
    <n v="5"/>
    <n v="99"/>
    <n v="22"/>
    <n v="1"/>
    <n v="392"/>
    <n v="20"/>
    <n v="17"/>
    <n v="4"/>
    <n v="4"/>
  </r>
  <r>
    <x v="16"/>
    <s v="Computer"/>
    <n v="202"/>
    <n v="12"/>
    <n v="2"/>
    <n v="48"/>
    <n v="1"/>
    <n v="0"/>
    <n v="202"/>
    <m/>
    <m/>
    <m/>
    <m/>
  </r>
  <r>
    <x v="16"/>
    <s v="Electrical"/>
    <n v="230"/>
    <n v="20"/>
    <n v="3"/>
    <n v="52"/>
    <n v="5"/>
    <n v="0"/>
    <n v="230"/>
    <n v="30"/>
    <n v="19"/>
    <n v="6"/>
    <n v="6"/>
  </r>
  <r>
    <x v="16"/>
    <s v="Mechanical"/>
    <n v="609"/>
    <n v="86"/>
    <n v="10"/>
    <n v="142"/>
    <n v="20"/>
    <n v="2"/>
    <n v="609"/>
    <n v="40"/>
    <n v="14"/>
    <n v="7"/>
    <n v="2"/>
  </r>
  <r>
    <x v="16"/>
    <s v="Other"/>
    <m/>
    <m/>
    <m/>
    <m/>
    <m/>
    <m/>
    <m/>
    <n v="104"/>
    <m/>
    <n v="35"/>
    <m/>
  </r>
  <r>
    <x v="17"/>
    <s v="Civil"/>
    <n v="82.2"/>
    <n v="22.67"/>
    <n v="19.53"/>
    <n v="15"/>
    <n v="2"/>
    <n v="1"/>
    <n v="82.2"/>
    <m/>
    <m/>
    <m/>
    <m/>
  </r>
  <r>
    <x v="17"/>
    <s v="Computer"/>
    <n v="28.5"/>
    <n v="7.8"/>
    <n v="14.4"/>
    <n v="6"/>
    <n v="1"/>
    <n v="1"/>
    <n v="28.53"/>
    <m/>
    <m/>
    <m/>
    <m/>
  </r>
  <r>
    <x v="17"/>
    <s v="Electrical"/>
    <n v="54.2"/>
    <n v="6.67"/>
    <n v="8.77"/>
    <n v="9"/>
    <n v="1"/>
    <n v="1"/>
    <n v="54.209999999999901"/>
    <m/>
    <m/>
    <m/>
    <m/>
  </r>
  <r>
    <x v="17"/>
    <s v="Environmental"/>
    <m/>
    <m/>
    <m/>
    <m/>
    <m/>
    <m/>
    <m/>
    <m/>
    <n v="2"/>
    <m/>
    <n v="0"/>
  </r>
  <r>
    <x v="17"/>
    <s v="Geological"/>
    <n v="24.7"/>
    <n v="8"/>
    <n v="6.2"/>
    <n v="2"/>
    <n v="1"/>
    <n v="0"/>
    <n v="24.7"/>
    <n v="13"/>
    <m/>
    <n v="5"/>
    <m/>
  </r>
  <r>
    <x v="17"/>
    <s v="Industrial or Manufacturing"/>
    <m/>
    <m/>
    <m/>
    <m/>
    <m/>
    <m/>
    <m/>
    <n v="56"/>
    <m/>
    <n v="10"/>
    <m/>
  </r>
  <r>
    <x v="17"/>
    <s v="Mechanical"/>
    <n v="85.5"/>
    <n v="5.0599999999999996"/>
    <n v="14.26"/>
    <n v="10"/>
    <n v="0"/>
    <n v="0"/>
    <n v="85.46"/>
    <m/>
    <m/>
    <m/>
    <m/>
  </r>
  <r>
    <x v="17"/>
    <s v="Other"/>
    <m/>
    <m/>
    <m/>
    <m/>
    <m/>
    <m/>
    <m/>
    <n v="6"/>
    <n v="9"/>
    <n v="1"/>
    <n v="2"/>
  </r>
  <r>
    <x v="18"/>
    <s v="Electrical"/>
    <n v="123.5"/>
    <n v="25.234000000000002"/>
    <n v="71.367000000000004"/>
    <n v="22"/>
    <n v="1"/>
    <n v="8"/>
    <n v="123.501"/>
    <n v="4"/>
    <n v="4"/>
    <n v="0"/>
    <n v="0"/>
  </r>
  <r>
    <x v="18"/>
    <s v="Industrial or Manufacturing"/>
    <n v="139.4"/>
    <n v="40.234000000000002"/>
    <n v="46.134"/>
    <n v="20"/>
    <n v="7"/>
    <n v="4"/>
    <n v="139.40100000000001"/>
    <n v="7"/>
    <m/>
    <n v="4"/>
    <m/>
  </r>
  <r>
    <x v="18"/>
    <s v="Materials or Metallurgical"/>
    <m/>
    <m/>
    <m/>
    <m/>
    <m/>
    <m/>
    <m/>
    <n v="1"/>
    <n v="2"/>
    <n v="0"/>
    <n v="1"/>
  </r>
  <r>
    <x v="18"/>
    <s v="Mechanical"/>
    <n v="180.5"/>
    <n v="15.632999999999999"/>
    <n v="35.299999999999997"/>
    <n v="18"/>
    <n v="2"/>
    <n v="2"/>
    <n v="180.5"/>
    <n v="3"/>
    <m/>
    <n v="0"/>
    <m/>
  </r>
  <r>
    <x v="18"/>
    <s v="Other"/>
    <m/>
    <m/>
    <m/>
    <m/>
    <m/>
    <m/>
    <m/>
    <m/>
    <n v="2"/>
    <m/>
    <n v="0"/>
  </r>
  <r>
    <x v="19"/>
    <s v="Electrical"/>
    <n v="19.2"/>
    <n v="3.61"/>
    <n v="6.7799999999999896"/>
    <n v="4"/>
    <n v="1"/>
    <n v="4"/>
    <n v="19.169999999999899"/>
    <m/>
    <m/>
    <m/>
    <m/>
  </r>
  <r>
    <x v="19"/>
    <s v="Mechanical"/>
    <n v="10.7"/>
    <n v="1.83"/>
    <n v="5.39"/>
    <n v="6"/>
    <n v="2"/>
    <n v="1"/>
    <n v="10.719999999999899"/>
    <m/>
    <m/>
    <m/>
    <m/>
  </r>
  <r>
    <x v="19"/>
    <s v="Other"/>
    <m/>
    <m/>
    <m/>
    <m/>
    <m/>
    <m/>
    <m/>
    <n v="10"/>
    <n v="3"/>
    <n v="3"/>
    <n v="0"/>
  </r>
  <r>
    <x v="20"/>
    <s v="Biosystems"/>
    <n v="140.69999999999999"/>
    <n v="54.5"/>
    <n v="10.969999999999899"/>
    <n v="37"/>
    <n v="16"/>
    <n v="2"/>
    <n v="140.74"/>
    <m/>
    <m/>
    <m/>
    <m/>
  </r>
  <r>
    <x v="20"/>
    <s v="Chemical"/>
    <n v="71.599999999999994"/>
    <n v="28.13"/>
    <n v="15.23"/>
    <n v="8"/>
    <n v="0"/>
    <n v="1"/>
    <n v="71.56"/>
    <n v="5"/>
    <n v="9"/>
    <n v="2"/>
    <n v="5"/>
  </r>
  <r>
    <x v="20"/>
    <s v="Civil"/>
    <n v="340.2"/>
    <n v="68.87"/>
    <n v="38.6"/>
    <n v="72"/>
    <n v="15"/>
    <n v="1"/>
    <n v="340.2"/>
    <n v="14"/>
    <n v="10"/>
    <n v="8"/>
    <n v="4"/>
  </r>
  <r>
    <x v="20"/>
    <s v="Computer"/>
    <n v="118.9"/>
    <n v="13.56"/>
    <n v="36.56"/>
    <n v="17"/>
    <n v="0"/>
    <n v="0"/>
    <n v="118.89"/>
    <m/>
    <m/>
    <m/>
    <m/>
  </r>
  <r>
    <x v="20"/>
    <s v="Electrical"/>
    <n v="148.4"/>
    <n v="13.76"/>
    <n v="19.63"/>
    <n v="18"/>
    <n v="3"/>
    <n v="4"/>
    <n v="148.38999999999999"/>
    <n v="20"/>
    <n v="15"/>
    <n v="1"/>
    <n v="1"/>
  </r>
  <r>
    <x v="20"/>
    <s v="Engineering Physics"/>
    <n v="166.4"/>
    <n v="27.9"/>
    <n v="8.6"/>
    <n v="27"/>
    <n v="6"/>
    <n v="0"/>
    <n v="166.43"/>
    <m/>
    <m/>
    <m/>
    <m/>
  </r>
  <r>
    <x v="20"/>
    <s v="Environmental"/>
    <n v="74.8"/>
    <n v="44.1"/>
    <n v="2.5299999999999998"/>
    <n v="20"/>
    <n v="9"/>
    <n v="2"/>
    <n v="74.83"/>
    <n v="12"/>
    <n v="13"/>
    <n v="5"/>
    <n v="6"/>
  </r>
  <r>
    <x v="20"/>
    <s v="Geological"/>
    <n v="106.5"/>
    <n v="39.9"/>
    <n v="7.66"/>
    <n v="31"/>
    <n v="9"/>
    <n v="1"/>
    <n v="106.5"/>
    <m/>
    <m/>
    <m/>
    <m/>
  </r>
  <r>
    <x v="20"/>
    <s v="Industrial or Manufacturing"/>
    <n v="143"/>
    <n v="49.37"/>
    <n v="17.34"/>
    <n v="35"/>
    <n v="9"/>
    <n v="5"/>
    <n v="142.97"/>
    <m/>
    <m/>
    <m/>
    <m/>
  </r>
  <r>
    <x v="20"/>
    <s v="Materials or Metallurgical"/>
    <n v="37.6"/>
    <n v="5.47"/>
    <n v="1.33"/>
    <n v="3"/>
    <n v="0"/>
    <n v="0"/>
    <n v="37.6"/>
    <n v="5"/>
    <n v="5"/>
    <n v="2"/>
    <n v="1"/>
  </r>
  <r>
    <x v="20"/>
    <s v="Mechanical"/>
    <n v="406.9"/>
    <n v="48.34"/>
    <n v="52.34"/>
    <n v="84"/>
    <n v="11"/>
    <n v="3"/>
    <n v="406.94"/>
    <n v="20"/>
    <n v="7"/>
    <n v="6"/>
    <n v="0"/>
  </r>
  <r>
    <x v="20"/>
    <s v="Mining or Mineral"/>
    <n v="84"/>
    <n v="15.46"/>
    <n v="20.7"/>
    <n v="15"/>
    <n v="1"/>
    <n v="3"/>
    <n v="84"/>
    <n v="0"/>
    <n v="0"/>
    <n v="0"/>
    <n v="0"/>
  </r>
  <r>
    <x v="20"/>
    <s v="Other"/>
    <m/>
    <m/>
    <m/>
    <m/>
    <m/>
    <m/>
    <m/>
    <n v="2"/>
    <m/>
    <n v="0"/>
    <m/>
  </r>
  <r>
    <x v="20"/>
    <s v="Software"/>
    <n v="296.2"/>
    <n v="37.4"/>
    <n v="41.14"/>
    <n v="46"/>
    <n v="8"/>
    <n v="4"/>
    <n v="296.2"/>
    <n v="1"/>
    <m/>
    <n v="1"/>
    <m/>
  </r>
  <r>
    <x v="21"/>
    <s v="Chemical"/>
    <n v="432"/>
    <n v="133"/>
    <n v="39"/>
    <n v="106"/>
    <n v="34"/>
    <n v="28"/>
    <n v="432"/>
    <n v="31"/>
    <n v="19"/>
    <n v="9"/>
    <n v="6"/>
  </r>
  <r>
    <x v="21"/>
    <s v="Civil"/>
    <n v="69"/>
    <n v="19"/>
    <n v="16"/>
    <n v="175"/>
    <n v="59"/>
    <n v="26"/>
    <n v="69"/>
    <n v="129"/>
    <n v="45"/>
    <n v="41"/>
    <n v="11"/>
  </r>
  <r>
    <x v="21"/>
    <s v="Computer"/>
    <n v="159"/>
    <n v="42"/>
    <n v="34"/>
    <n v="74"/>
    <n v="9"/>
    <n v="16"/>
    <n v="159"/>
    <n v="3"/>
    <n v="1"/>
    <n v="1"/>
    <n v="0"/>
  </r>
  <r>
    <x v="21"/>
    <s v="Electrical"/>
    <n v="372"/>
    <n v="145"/>
    <n v="93"/>
    <n v="126"/>
    <n v="28"/>
    <n v="49"/>
    <n v="372"/>
    <n v="87"/>
    <n v="29"/>
    <n v="26"/>
    <n v="6"/>
  </r>
  <r>
    <x v="21"/>
    <s v="Engineering Physics"/>
    <n v="550"/>
    <n v="104"/>
    <n v="61"/>
    <n v="17"/>
    <n v="0"/>
    <n v="3"/>
    <n v="550"/>
    <m/>
    <m/>
    <m/>
    <m/>
  </r>
  <r>
    <x v="21"/>
    <s v="Materials or Metallurgical"/>
    <n v="797"/>
    <n v="146"/>
    <n v="154"/>
    <n v="32"/>
    <n v="13"/>
    <n v="6"/>
    <n v="797"/>
    <n v="15"/>
    <n v="14"/>
    <n v="4"/>
    <n v="3"/>
  </r>
  <r>
    <x v="21"/>
    <s v="Mechanical"/>
    <n v="293"/>
    <n v="45"/>
    <n v="37"/>
    <n v="256"/>
    <n v="30"/>
    <n v="43"/>
    <n v="293"/>
    <n v="36"/>
    <n v="4"/>
    <n v="6"/>
    <n v="2"/>
  </r>
  <r>
    <x v="21"/>
    <s v="Mining or Mineral"/>
    <n v="1768"/>
    <n v="332"/>
    <n v="369"/>
    <n v="47"/>
    <n v="3"/>
    <n v="11"/>
    <n v="1768"/>
    <n v="8"/>
    <n v="1"/>
    <n v="1"/>
    <n v="0"/>
  </r>
  <r>
    <x v="21"/>
    <s v="Other"/>
    <n v="335"/>
    <n v="97"/>
    <n v="46"/>
    <m/>
    <m/>
    <m/>
    <n v="335"/>
    <n v="11"/>
    <n v="7"/>
    <n v="4"/>
    <n v="2"/>
  </r>
  <r>
    <x v="22"/>
    <s v="Biosystems"/>
    <n v="424"/>
    <n v="212.5"/>
    <n v="89.1"/>
    <n v="47"/>
    <n v="17"/>
    <n v="18"/>
    <n v="424"/>
    <n v="42"/>
    <n v="8"/>
    <n v="29"/>
    <n v="2"/>
  </r>
  <r>
    <x v="22"/>
    <s v="Chemical"/>
    <n v="483.6"/>
    <n v="199.6"/>
    <n v="215.3"/>
    <n v="104"/>
    <n v="39"/>
    <n v="51"/>
    <n v="483.6"/>
    <n v="14"/>
    <n v="8"/>
    <n v="8"/>
    <n v="2"/>
  </r>
  <r>
    <x v="22"/>
    <s v="Civil"/>
    <n v="571.79999999999995"/>
    <n v="159"/>
    <n v="82.4"/>
    <n v="128"/>
    <n v="23"/>
    <n v="19"/>
    <n v="571.79999999999995"/>
    <n v="82"/>
    <n v="9"/>
    <n v="27"/>
    <n v="1"/>
  </r>
  <r>
    <x v="22"/>
    <s v="Computer"/>
    <n v="486.4"/>
    <n v="92.4"/>
    <n v="182.2"/>
    <n v="101"/>
    <n v="16"/>
    <n v="37"/>
    <n v="486.4"/>
    <m/>
    <m/>
    <m/>
    <m/>
  </r>
  <r>
    <x v="22"/>
    <s v="Electrical"/>
    <n v="638.20000000000005"/>
    <n v="109.1"/>
    <n v="211.5"/>
    <n v="139"/>
    <n v="14"/>
    <n v="45"/>
    <n v="638.20000000000005"/>
    <n v="78"/>
    <n v="21"/>
    <n v="32"/>
    <n v="5"/>
  </r>
  <r>
    <x v="22"/>
    <s v="Engineering Physics"/>
    <n v="301.89999999999998"/>
    <n v="76.999999999999901"/>
    <n v="40"/>
    <n v="74"/>
    <n v="21"/>
    <n v="9"/>
    <n v="301.89999999999998"/>
    <m/>
    <m/>
    <m/>
    <m/>
  </r>
  <r>
    <x v="22"/>
    <s v="Environmental"/>
    <n v="173.2"/>
    <n v="82.9"/>
    <n v="35.099999999999902"/>
    <n v="31"/>
    <n v="15"/>
    <n v="3"/>
    <n v="173.2"/>
    <n v="31"/>
    <m/>
    <n v="8"/>
    <m/>
  </r>
  <r>
    <x v="22"/>
    <s v="Geological"/>
    <n v="115.2"/>
    <n v="35.1"/>
    <n v="18.2"/>
    <n v="24"/>
    <n v="8"/>
    <n v="4"/>
    <n v="115.2"/>
    <n v="10"/>
    <m/>
    <n v="1"/>
    <m/>
  </r>
  <r>
    <x v="22"/>
    <s v="Industrial or Manufacturing"/>
    <n v="138.4"/>
    <n v="25"/>
    <n v="69"/>
    <n v="4"/>
    <n v="2"/>
    <n v="3"/>
    <n v="138.4"/>
    <m/>
    <m/>
    <m/>
    <m/>
  </r>
  <r>
    <x v="22"/>
    <s v="Materials or Metallurgical"/>
    <n v="169.7"/>
    <n v="42.7"/>
    <n v="64.3"/>
    <n v="8"/>
    <n v="4"/>
    <n v="0"/>
    <n v="169.7"/>
    <n v="14"/>
    <n v="7"/>
    <n v="4"/>
    <n v="2"/>
  </r>
  <r>
    <x v="22"/>
    <s v="Mechanical"/>
    <n v="519.20000000000005"/>
    <n v="74.3"/>
    <n v="119.2"/>
    <n v="126"/>
    <n v="24"/>
    <n v="40"/>
    <n v="519.20000000000005"/>
    <n v="50"/>
    <n v="11"/>
    <n v="6"/>
    <n v="1"/>
  </r>
  <r>
    <x v="22"/>
    <s v="Mining or Mineral"/>
    <n v="88.4"/>
    <n v="12"/>
    <n v="29.099999999999898"/>
    <n v="25"/>
    <n v="3"/>
    <n v="15"/>
    <n v="88.399999999999906"/>
    <n v="26"/>
    <n v="1"/>
    <n v="8"/>
    <n v="0"/>
  </r>
  <r>
    <x v="22"/>
    <s v="Other"/>
    <n v="1247.5"/>
    <n v="388.79999999999899"/>
    <n v="362.4"/>
    <n v="47"/>
    <n v="15"/>
    <n v="13"/>
    <n v="1247.5"/>
    <n v="19"/>
    <m/>
    <n v="3"/>
    <m/>
  </r>
  <r>
    <x v="22"/>
    <s v="Software"/>
    <m/>
    <m/>
    <m/>
    <m/>
    <m/>
    <m/>
    <m/>
    <n v="13"/>
    <m/>
    <n v="6"/>
    <m/>
  </r>
  <r>
    <x v="23"/>
    <s v="Civil"/>
    <n v="442"/>
    <n v="89"/>
    <n v="58.8"/>
    <n v="108"/>
    <n v="21"/>
    <n v="13"/>
    <n v="442"/>
    <n v="20"/>
    <n v="5"/>
    <n v="7"/>
    <n v="0"/>
  </r>
  <r>
    <x v="23"/>
    <s v="Electrical"/>
    <n v="319.8"/>
    <n v="40.799999999999997"/>
    <n v="82.6"/>
    <n v="81"/>
    <n v="9"/>
    <n v="14"/>
    <n v="319.8"/>
    <n v="19"/>
    <n v="9"/>
    <n v="6"/>
    <n v="1"/>
  </r>
  <r>
    <x v="23"/>
    <s v="Industrial or Manufacturing"/>
    <n v="38.700000000000003"/>
    <n v="3.0999999999999899"/>
    <n v="9.6999999999999993"/>
    <n v="7"/>
    <n v="1"/>
    <n v="3"/>
    <n v="38.699999999999903"/>
    <m/>
    <m/>
    <m/>
    <m/>
  </r>
  <r>
    <x v="23"/>
    <s v="Mechanical"/>
    <n v="539.79999999999995"/>
    <n v="76.7"/>
    <n v="103.5"/>
    <n v="132"/>
    <n v="17"/>
    <n v="23"/>
    <n v="539.79999999999995"/>
    <n v="23"/>
    <n v="9"/>
    <n v="5"/>
    <n v="3"/>
  </r>
  <r>
    <x v="23"/>
    <s v="Other"/>
    <n v="404"/>
    <n v="71.7"/>
    <n v="89.2"/>
    <m/>
    <m/>
    <m/>
    <n v="404"/>
    <m/>
    <m/>
    <m/>
    <m/>
  </r>
  <r>
    <x v="24"/>
    <s v="Biosystems"/>
    <n v="58.5"/>
    <n v="40.5"/>
    <n v="10"/>
    <m/>
    <m/>
    <m/>
    <n v="58.5"/>
    <n v="7"/>
    <n v="10"/>
    <n v="4"/>
    <n v="5"/>
  </r>
  <r>
    <x v="24"/>
    <s v="Chemical"/>
    <n v="243.9"/>
    <n v="103.6"/>
    <n v="51.199999999999903"/>
    <n v="132"/>
    <n v="51"/>
    <n v="23"/>
    <n v="243.9"/>
    <n v="145"/>
    <n v="25"/>
    <n v="32"/>
    <n v="8"/>
  </r>
  <r>
    <x v="24"/>
    <s v="Civil"/>
    <n v="275.5"/>
    <n v="101.6"/>
    <n v="27.7"/>
    <n v="88"/>
    <n v="37"/>
    <n v="9"/>
    <n v="275.5"/>
    <n v="71"/>
    <n v="2"/>
    <n v="15"/>
    <n v="1"/>
  </r>
  <r>
    <x v="24"/>
    <s v="Electrical"/>
    <n v="373.8"/>
    <n v="85"/>
    <n v="86.3"/>
    <n v="132"/>
    <n v="22"/>
    <n v="15"/>
    <n v="373.8"/>
    <n v="108"/>
    <n v="12"/>
    <n v="17"/>
    <n v="1"/>
  </r>
  <r>
    <x v="24"/>
    <s v="Environmental"/>
    <m/>
    <m/>
    <m/>
    <m/>
    <m/>
    <m/>
    <m/>
    <n v="5"/>
    <m/>
    <n v="0"/>
    <m/>
  </r>
  <r>
    <x v="24"/>
    <s v="Mechanical"/>
    <n v="587"/>
    <n v="127.3"/>
    <n v="104.69999999999899"/>
    <n v="172"/>
    <n v="32"/>
    <n v="19"/>
    <n v="587"/>
    <n v="59"/>
    <n v="7"/>
    <n v="7"/>
    <n v="0"/>
  </r>
  <r>
    <x v="24"/>
    <s v="Other"/>
    <n v="193"/>
    <n v="31"/>
    <n v="18.399999999999999"/>
    <n v="81"/>
    <n v="13"/>
    <n v="9"/>
    <n v="193"/>
    <n v="16"/>
    <n v="7"/>
    <n v="5"/>
    <n v="2"/>
  </r>
  <r>
    <x v="24"/>
    <s v="Software"/>
    <n v="526.79999999999995"/>
    <n v="109"/>
    <n v="88.9"/>
    <n v="78"/>
    <n v="16"/>
    <n v="6"/>
    <n v="526.79999999999995"/>
    <m/>
    <m/>
    <m/>
    <m/>
  </r>
  <r>
    <x v="24"/>
    <s v="Year One/Two Common Year"/>
    <n v="957"/>
    <n v="271"/>
    <n v="238.3"/>
    <m/>
    <m/>
    <m/>
    <n v="957"/>
    <m/>
    <m/>
    <m/>
    <m/>
  </r>
  <r>
    <x v="25"/>
    <s v="Biosystems"/>
    <n v="131.9"/>
    <n v="64.86"/>
    <n v="38"/>
    <n v="27"/>
    <n v="7"/>
    <n v="6"/>
    <n v="131.86000000000001"/>
    <n v="26"/>
    <n v="3"/>
    <n v="10"/>
    <n v="1"/>
  </r>
  <r>
    <x v="25"/>
    <s v="Civil"/>
    <n v="259.8"/>
    <n v="78.5"/>
    <n v="46.86"/>
    <n v="69"/>
    <n v="19"/>
    <n v="6"/>
    <n v="259.77999999999997"/>
    <n v="18"/>
    <n v="7"/>
    <n v="8"/>
    <n v="1"/>
  </r>
  <r>
    <x v="25"/>
    <s v="Computer"/>
    <n v="184.4"/>
    <n v="31"/>
    <n v="41.85"/>
    <n v="29"/>
    <n v="6"/>
    <n v="5"/>
    <n v="184.42"/>
    <m/>
    <m/>
    <m/>
    <m/>
  </r>
  <r>
    <x v="25"/>
    <s v="Electrical"/>
    <n v="214.8"/>
    <n v="37"/>
    <n v="47.42"/>
    <n v="65"/>
    <n v="14"/>
    <n v="12"/>
    <n v="214.78"/>
    <n v="31"/>
    <n v="15"/>
    <n v="13"/>
    <n v="5"/>
  </r>
  <r>
    <x v="25"/>
    <s v="Mechanical"/>
    <n v="441.9"/>
    <n v="66.349999999999994"/>
    <n v="96.42"/>
    <n v="86"/>
    <n v="14"/>
    <n v="19"/>
    <n v="441.92"/>
    <n v="14"/>
    <n v="7"/>
    <n v="4"/>
    <n v="2"/>
  </r>
  <r>
    <x v="25"/>
    <s v="Other"/>
    <n v="382.3"/>
    <n v="86.07"/>
    <n v="26.14"/>
    <m/>
    <m/>
    <m/>
    <n v="382.28"/>
    <m/>
    <m/>
    <m/>
    <m/>
  </r>
  <r>
    <x v="26"/>
    <s v="Chemical"/>
    <n v="186.2"/>
    <n v="76.5"/>
    <n v="24.1"/>
    <n v="50"/>
    <n v="26"/>
    <n v="4"/>
    <n v="186.2"/>
    <n v="4"/>
    <m/>
    <n v="2"/>
    <m/>
  </r>
  <r>
    <x v="26"/>
    <s v="Civil"/>
    <n v="181.1"/>
    <n v="63.099999999999902"/>
    <n v="22.57"/>
    <n v="35"/>
    <n v="16"/>
    <n v="2"/>
    <n v="181.1"/>
    <n v="32"/>
    <n v="7"/>
    <n v="5"/>
    <n v="2"/>
  </r>
  <r>
    <x v="26"/>
    <s v="Electrical"/>
    <n v="200.1"/>
    <n v="46.099999999999902"/>
    <n v="35.76"/>
    <n v="30"/>
    <n v="2"/>
    <n v="1"/>
    <n v="200.1"/>
    <n v="9"/>
    <m/>
    <n v="3"/>
    <m/>
  </r>
  <r>
    <x v="26"/>
    <s v="Geological"/>
    <n v="99.6"/>
    <n v="30"/>
    <n v="6"/>
    <n v="30"/>
    <n v="6"/>
    <n v="2"/>
    <n v="99.6"/>
    <n v="4"/>
    <m/>
    <n v="1"/>
    <m/>
  </r>
  <r>
    <x v="26"/>
    <s v="Industrial or Manufacturing"/>
    <m/>
    <m/>
    <m/>
    <m/>
    <m/>
    <m/>
    <m/>
    <m/>
    <n v="3"/>
    <m/>
    <n v="1"/>
  </r>
  <r>
    <x v="26"/>
    <s v="Mechanical"/>
    <n v="342.5"/>
    <n v="52.199999999999903"/>
    <n v="76.63"/>
    <n v="54"/>
    <n v="6"/>
    <n v="5"/>
    <n v="342.5"/>
    <n v="7"/>
    <m/>
    <n v="2"/>
    <m/>
  </r>
  <r>
    <x v="26"/>
    <s v="Other"/>
    <n v="125"/>
    <n v="27.1"/>
    <n v="46.3"/>
    <m/>
    <m/>
    <m/>
    <n v="125"/>
    <n v="11"/>
    <m/>
    <n v="3"/>
    <m/>
  </r>
  <r>
    <x v="26"/>
    <s v="Software"/>
    <n v="204.7"/>
    <n v="41.8"/>
    <n v="59.67"/>
    <n v="18"/>
    <n v="2"/>
    <n v="4"/>
    <n v="204.7"/>
    <m/>
    <m/>
    <m/>
    <m/>
  </r>
  <r>
    <x v="27"/>
    <s v="Civil"/>
    <m/>
    <m/>
    <m/>
    <n v="31"/>
    <n v="15"/>
    <n v="3"/>
    <m/>
    <m/>
    <m/>
    <m/>
    <m/>
  </r>
  <r>
    <x v="27"/>
    <s v="Electrical"/>
    <m/>
    <m/>
    <m/>
    <m/>
    <m/>
    <m/>
    <m/>
    <n v="4"/>
    <m/>
    <n v="1"/>
    <m/>
  </r>
  <r>
    <x v="27"/>
    <s v="Environmental"/>
    <m/>
    <m/>
    <m/>
    <m/>
    <m/>
    <m/>
    <m/>
    <n v="12"/>
    <m/>
    <n v="1"/>
    <m/>
  </r>
  <r>
    <x v="28"/>
    <s v="Electrical"/>
    <n v="119.5"/>
    <n v="10.5"/>
    <n v="9.52"/>
    <n v="61"/>
    <n v="1"/>
    <n v="7"/>
    <n v="119.47"/>
    <n v="25"/>
    <n v="6"/>
    <n v="9"/>
    <n v="2"/>
  </r>
  <r>
    <x v="28"/>
    <s v="Industrial or Manufacturing"/>
    <n v="10.1"/>
    <n v="2.42"/>
    <n v="2.48"/>
    <n v="4"/>
    <n v="0"/>
    <n v="2"/>
    <n v="10.07"/>
    <m/>
    <m/>
    <m/>
    <m/>
  </r>
  <r>
    <x v="28"/>
    <s v="Mechanical"/>
    <n v="494.8"/>
    <n v="40.64"/>
    <n v="75.06"/>
    <n v="251"/>
    <n v="21"/>
    <n v="33"/>
    <n v="494.8"/>
    <n v="38"/>
    <n v="6"/>
    <n v="4"/>
    <n v="0"/>
  </r>
  <r>
    <x v="28"/>
    <s v="Other"/>
    <n v="76.400000000000006"/>
    <n v="10.98"/>
    <n v="4.3899999999999997"/>
    <n v="39"/>
    <n v="4"/>
    <n v="1"/>
    <n v="76.44"/>
    <n v="33"/>
    <n v="2"/>
    <n v="12"/>
    <n v="0"/>
  </r>
  <r>
    <x v="28"/>
    <s v="Software"/>
    <n v="220.2"/>
    <n v="37.04"/>
    <n v="34.229999999999997"/>
    <n v="82"/>
    <n v="19"/>
    <n v="13"/>
    <n v="220.23999999999899"/>
    <m/>
    <m/>
    <m/>
    <m/>
  </r>
  <r>
    <x v="28"/>
    <s v="Year One/Two Common Year"/>
    <n v="11.8"/>
    <n v="2.23"/>
    <n v="1.1399999999999999"/>
    <m/>
    <m/>
    <m/>
    <n v="11.83"/>
    <m/>
    <m/>
    <m/>
    <m/>
  </r>
  <r>
    <x v="29"/>
    <s v="Biosystems"/>
    <n v="302.7"/>
    <n v="160.30000000000001"/>
    <n v="40.200000000000003"/>
    <n v="48"/>
    <n v="27"/>
    <n v="9"/>
    <n v="302.7"/>
    <n v="27"/>
    <n v="2"/>
    <n v="16"/>
    <n v="1"/>
  </r>
  <r>
    <x v="29"/>
    <s v="Chemical"/>
    <n v="324.10000000000002"/>
    <n v="155.5"/>
    <n v="109"/>
    <n v="85"/>
    <n v="37"/>
    <n v="18"/>
    <n v="324.10000000000002"/>
    <n v="29"/>
    <n v="5"/>
    <n v="13"/>
    <n v="3"/>
  </r>
  <r>
    <x v="29"/>
    <s v="Civil"/>
    <n v="486.3"/>
    <n v="147"/>
    <n v="171.9"/>
    <n v="116"/>
    <n v="28"/>
    <n v="27"/>
    <n v="486.3"/>
    <n v="50"/>
    <n v="13"/>
    <n v="13"/>
    <n v="3"/>
  </r>
  <r>
    <x v="29"/>
    <s v="Computer"/>
    <n v="452.4"/>
    <n v="75.7"/>
    <n v="161.6"/>
    <n v="82"/>
    <n v="19"/>
    <n v="26"/>
    <n v="452.4"/>
    <m/>
    <m/>
    <m/>
    <m/>
  </r>
  <r>
    <x v="29"/>
    <s v="Electrical"/>
    <n v="444.9"/>
    <n v="72.2"/>
    <n v="162.1"/>
    <n v="115"/>
    <n v="17"/>
    <n v="29"/>
    <n v="444.9"/>
    <n v="230"/>
    <n v="18"/>
    <n v="92"/>
    <n v="9"/>
  </r>
  <r>
    <x v="29"/>
    <s v="Environmental"/>
    <m/>
    <m/>
    <m/>
    <m/>
    <m/>
    <m/>
    <m/>
    <n v="13"/>
    <n v="3"/>
    <n v="5"/>
    <n v="0"/>
  </r>
  <r>
    <x v="29"/>
    <s v="Mechanical"/>
    <n v="651.79999999999995"/>
    <n v="113.2"/>
    <n v="190"/>
    <n v="158"/>
    <n v="16"/>
    <n v="28"/>
    <n v="651.79999999999995"/>
    <n v="62"/>
    <n v="5"/>
    <n v="8"/>
    <n v="0"/>
  </r>
  <r>
    <x v="29"/>
    <s v="Other"/>
    <m/>
    <m/>
    <m/>
    <m/>
    <m/>
    <m/>
    <m/>
    <n v="52"/>
    <m/>
    <n v="24"/>
    <m/>
  </r>
  <r>
    <x v="29"/>
    <s v="Software"/>
    <n v="473.7"/>
    <n v="103.2"/>
    <n v="113.7"/>
    <n v="82"/>
    <n v="12"/>
    <n v="11"/>
    <n v="473.7"/>
    <m/>
    <m/>
    <m/>
    <m/>
  </r>
  <r>
    <x v="30"/>
    <s v="Environmental"/>
    <n v="274"/>
    <n v="57"/>
    <n v="119"/>
    <n v="39"/>
    <n v="9"/>
    <n v="9"/>
    <n v="274"/>
    <n v="4"/>
    <m/>
    <n v="1"/>
    <m/>
  </r>
  <r>
    <x v="31"/>
    <s v="Electrical"/>
    <m/>
    <m/>
    <m/>
    <m/>
    <m/>
    <m/>
    <m/>
    <n v="10"/>
    <n v="3"/>
    <n v="1"/>
    <n v="1"/>
  </r>
  <r>
    <x v="31"/>
    <s v="Environmental"/>
    <n v="103.9"/>
    <n v="40.56"/>
    <n v="19.170000000000002"/>
    <n v="28"/>
    <n v="9"/>
    <n v="8"/>
    <n v="103.93"/>
    <n v="15"/>
    <n v="4"/>
    <n v="7"/>
    <n v="2"/>
  </r>
  <r>
    <x v="31"/>
    <s v="Industrial or Manufacturing"/>
    <n v="129.19999999999999"/>
    <n v="21.25"/>
    <n v="26.57"/>
    <n v="26"/>
    <n v="2"/>
    <n v="4"/>
    <n v="129.16"/>
    <n v="34"/>
    <n v="0"/>
    <n v="5"/>
    <n v="0"/>
  </r>
  <r>
    <x v="31"/>
    <s v="Other"/>
    <n v="296"/>
    <n v="50.55"/>
    <n v="68.95"/>
    <n v="15"/>
    <n v="4"/>
    <n v="7"/>
    <n v="296"/>
    <n v="22"/>
    <n v="9"/>
    <n v="4"/>
    <n v="4"/>
  </r>
  <r>
    <x v="31"/>
    <s v="Software"/>
    <n v="230.9"/>
    <n v="42.489999999999903"/>
    <n v="73.44"/>
    <n v="49"/>
    <n v="8"/>
    <n v="6"/>
    <n v="230.89"/>
    <n v="5"/>
    <m/>
    <n v="1"/>
    <m/>
  </r>
  <r>
    <x v="31"/>
    <s v="Year One/Two Common Year"/>
    <n v="133.30000000000001"/>
    <n v="26.84"/>
    <n v="53"/>
    <m/>
    <m/>
    <m/>
    <n v="133.34"/>
    <m/>
    <m/>
    <m/>
    <m/>
  </r>
  <r>
    <x v="32"/>
    <s v="Biosystems"/>
    <m/>
    <m/>
    <m/>
    <m/>
    <m/>
    <m/>
    <m/>
    <n v="10"/>
    <n v="7"/>
    <n v="2"/>
    <n v="2"/>
  </r>
  <r>
    <x v="32"/>
    <s v="Chemical"/>
    <n v="65"/>
    <n v="19.510000000000002"/>
    <n v="6.1"/>
    <n v="34"/>
    <n v="13"/>
    <n v="2"/>
    <n v="65.03"/>
    <n v="8"/>
    <n v="1"/>
    <n v="4"/>
    <n v="0"/>
  </r>
  <r>
    <x v="32"/>
    <s v="Civil"/>
    <n v="183.1"/>
    <n v="42.5"/>
    <n v="12.9"/>
    <n v="46"/>
    <n v="21"/>
    <n v="0"/>
    <n v="183.06"/>
    <n v="19"/>
    <n v="4"/>
    <n v="4"/>
    <n v="2"/>
  </r>
  <r>
    <x v="32"/>
    <s v="Computer"/>
    <n v="113.3"/>
    <n v="10.26"/>
    <n v="18.329999999999998"/>
    <n v="29"/>
    <n v="2"/>
    <n v="1"/>
    <n v="113.26"/>
    <m/>
    <m/>
    <m/>
    <m/>
  </r>
  <r>
    <x v="32"/>
    <s v="Electrical"/>
    <n v="91.1"/>
    <n v="12.51"/>
    <n v="11.52"/>
    <n v="32"/>
    <n v="3"/>
    <n v="5"/>
    <n v="91.089999999999904"/>
    <n v="5"/>
    <n v="12"/>
    <n v="0"/>
    <n v="0"/>
  </r>
  <r>
    <x v="32"/>
    <s v="Engineering Physics"/>
    <n v="42.5"/>
    <n v="7.27"/>
    <n v="3.19"/>
    <n v="14"/>
    <n v="3"/>
    <n v="1"/>
    <n v="42.54"/>
    <m/>
    <m/>
    <m/>
    <m/>
  </r>
  <r>
    <x v="32"/>
    <s v="Environmental"/>
    <n v="34.5"/>
    <n v="16.850000000000001"/>
    <n v="2.86"/>
    <n v="8"/>
    <n v="3"/>
    <n v="1"/>
    <n v="34.479999999999997"/>
    <m/>
    <m/>
    <m/>
    <m/>
  </r>
  <r>
    <x v="32"/>
    <s v="Geological"/>
    <n v="27"/>
    <n v="3.27"/>
    <n v="1.73"/>
    <n v="6"/>
    <n v="1"/>
    <n v="1"/>
    <n v="27"/>
    <m/>
    <m/>
    <m/>
    <m/>
  </r>
  <r>
    <x v="32"/>
    <s v="Mechanical"/>
    <n v="217.5"/>
    <n v="26.5"/>
    <n v="19.68"/>
    <n v="75"/>
    <n v="9"/>
    <n v="3"/>
    <n v="217.48"/>
    <n v="15"/>
    <n v="9"/>
    <n v="3"/>
    <n v="0"/>
  </r>
  <r>
    <x v="32"/>
    <s v="Year One/Two Common Year"/>
    <n v="500.9"/>
    <n v="98.04"/>
    <n v="61.23"/>
    <m/>
    <m/>
    <m/>
    <n v="500.9"/>
    <m/>
    <m/>
    <m/>
    <m/>
  </r>
  <r>
    <x v="33"/>
    <s v="Biosystems"/>
    <m/>
    <m/>
    <m/>
    <m/>
    <m/>
    <m/>
    <m/>
    <n v="78"/>
    <n v="27"/>
    <n v="42"/>
    <n v="11"/>
  </r>
  <r>
    <x v="33"/>
    <s v="Chemical"/>
    <n v="574.5"/>
    <n v="287.8"/>
    <n v="185"/>
    <n v="84"/>
    <n v="46"/>
    <n v="20"/>
    <n v="574.5"/>
    <n v="67"/>
    <n v="13"/>
    <n v="33"/>
    <n v="2"/>
  </r>
  <r>
    <x v="33"/>
    <s v="Civil"/>
    <n v="479.5"/>
    <n v="193"/>
    <n v="101.4"/>
    <n v="83"/>
    <n v="36"/>
    <n v="15"/>
    <n v="479.5"/>
    <n v="153"/>
    <n v="15"/>
    <n v="52"/>
    <n v="6"/>
  </r>
  <r>
    <x v="33"/>
    <s v="Computer"/>
    <n v="984.4"/>
    <n v="324.8"/>
    <n v="327.9"/>
    <n v="232"/>
    <n v="63"/>
    <n v="73"/>
    <n v="984.4"/>
    <m/>
    <m/>
    <m/>
    <m/>
  </r>
  <r>
    <x v="33"/>
    <s v="Electrical"/>
    <n v="557"/>
    <n v="197"/>
    <n v="202.8"/>
    <n v="61"/>
    <n v="26"/>
    <n v="17"/>
    <n v="557"/>
    <n v="156"/>
    <n v="33"/>
    <n v="33"/>
    <n v="3"/>
  </r>
  <r>
    <x v="33"/>
    <s v="Industrial or Manufacturing"/>
    <n v="532.5"/>
    <n v="264.7"/>
    <n v="179.8"/>
    <n v="106"/>
    <n v="56"/>
    <n v="32"/>
    <n v="532.5"/>
    <m/>
    <m/>
    <m/>
    <m/>
  </r>
  <r>
    <x v="33"/>
    <s v="Materials or Metallurgical"/>
    <n v="243.3"/>
    <n v="87.6"/>
    <n v="93"/>
    <n v="44"/>
    <n v="13"/>
    <n v="17"/>
    <n v="243.3"/>
    <n v="25"/>
    <n v="12"/>
    <n v="3"/>
    <n v="2"/>
  </r>
  <r>
    <x v="33"/>
    <s v="Mechanical"/>
    <n v="866.1"/>
    <n v="342.7"/>
    <n v="252.7"/>
    <n v="151"/>
    <n v="56"/>
    <n v="39"/>
    <n v="866.099999999999"/>
    <n v="314"/>
    <n v="32"/>
    <n v="104"/>
    <n v="8"/>
  </r>
  <r>
    <x v="33"/>
    <s v="Mining or Mineral"/>
    <n v="74.8"/>
    <n v="10.8"/>
    <n v="17.2"/>
    <n v="7"/>
    <n v="3"/>
    <n v="2"/>
    <n v="74.8"/>
    <m/>
    <m/>
    <m/>
    <m/>
  </r>
  <r>
    <x v="33"/>
    <s v="Other"/>
    <n v="1451.4"/>
    <n v="540.5"/>
    <n v="320.8"/>
    <n v="169"/>
    <n v="66"/>
    <n v="27"/>
    <n v="1451.3999999999901"/>
    <n v="78"/>
    <n v="14"/>
    <n v="17"/>
    <n v="4"/>
  </r>
  <r>
    <x v="34"/>
    <s v="Biosystems"/>
    <n v="126.7"/>
    <n v="81.33"/>
    <n v="19.670000000000002"/>
    <n v="28"/>
    <n v="17"/>
    <n v="4"/>
    <n v="126.67"/>
    <m/>
    <m/>
    <m/>
    <m/>
  </r>
  <r>
    <x v="34"/>
    <s v="Civil"/>
    <n v="273.7"/>
    <n v="81.33"/>
    <n v="28.33"/>
    <n v="70"/>
    <n v="14"/>
    <n v="10"/>
    <n v="273.66000000000003"/>
    <n v="11"/>
    <n v="4"/>
    <n v="3"/>
    <n v="0"/>
  </r>
  <r>
    <x v="34"/>
    <s v="Computer"/>
    <n v="84.7"/>
    <n v="8"/>
    <n v="11"/>
    <n v="15"/>
    <n v="1"/>
    <n v="1"/>
    <n v="84.67"/>
    <n v="50"/>
    <m/>
    <n v="15"/>
    <m/>
  </r>
  <r>
    <x v="34"/>
    <s v="Electrical"/>
    <n v="233"/>
    <n v="32.67"/>
    <n v="33.340000000000003"/>
    <n v="75"/>
    <n v="8"/>
    <n v="7"/>
    <n v="233"/>
    <n v="48"/>
    <n v="14"/>
    <n v="18"/>
    <n v="6"/>
  </r>
  <r>
    <x v="34"/>
    <s v="Industrial or Manufacturing"/>
    <m/>
    <m/>
    <m/>
    <m/>
    <m/>
    <m/>
    <m/>
    <n v="7"/>
    <m/>
    <n v="3"/>
    <m/>
  </r>
  <r>
    <x v="34"/>
    <s v="Mechanical"/>
    <n v="476.7"/>
    <n v="65.33"/>
    <n v="51"/>
    <n v="116"/>
    <n v="12"/>
    <n v="14"/>
    <n v="476.67"/>
    <n v="17"/>
    <n v="10"/>
    <n v="6"/>
    <n v="2"/>
  </r>
  <r>
    <x v="34"/>
    <s v="Other"/>
    <n v="396.3"/>
    <n v="86"/>
    <n v="37.67"/>
    <m/>
    <m/>
    <m/>
    <n v="396.34"/>
    <m/>
    <m/>
    <m/>
    <m/>
  </r>
  <r>
    <x v="34"/>
    <s v="Software"/>
    <n v="308.3"/>
    <n v="52.33"/>
    <n v="42"/>
    <n v="71"/>
    <n v="13"/>
    <n v="9"/>
    <n v="308.33"/>
    <m/>
    <m/>
    <m/>
    <m/>
  </r>
  <r>
    <x v="35"/>
    <s v="Biosystems"/>
    <n v="341"/>
    <n v="214.35"/>
    <n v="22"/>
    <n v="58"/>
    <n v="38"/>
    <n v="3"/>
    <n v="340.95"/>
    <m/>
    <m/>
    <m/>
    <m/>
  </r>
  <r>
    <x v="35"/>
    <s v="Chemical"/>
    <n v="902.1"/>
    <n v="330.1"/>
    <n v="102.6"/>
    <n v="188"/>
    <n v="79"/>
    <n v="22"/>
    <n v="902.099999999999"/>
    <n v="42"/>
    <n v="16"/>
    <n v="15"/>
    <n v="10"/>
  </r>
  <r>
    <x v="35"/>
    <s v="Civil"/>
    <n v="757.6"/>
    <n v="303.8"/>
    <n v="71.099999999999994"/>
    <n v="118"/>
    <n v="48"/>
    <n v="17"/>
    <n v="757.6"/>
    <n v="53"/>
    <n v="24"/>
    <n v="17"/>
    <n v="7"/>
  </r>
  <r>
    <x v="35"/>
    <s v="Computer"/>
    <n v="1192.4000000000001"/>
    <n v="221.7"/>
    <n v="203.8"/>
    <n v="281"/>
    <n v="41"/>
    <n v="59"/>
    <n v="1192.3499999999999"/>
    <m/>
    <m/>
    <m/>
    <m/>
  </r>
  <r>
    <x v="35"/>
    <s v="Electrical"/>
    <n v="321.89999999999998"/>
    <n v="80.5"/>
    <n v="54.6"/>
    <n v="81"/>
    <n v="20"/>
    <n v="13"/>
    <n v="321.89999999999998"/>
    <n v="280"/>
    <n v="36"/>
    <n v="77"/>
    <n v="10"/>
  </r>
  <r>
    <x v="35"/>
    <s v="Environmental"/>
    <n v="217.1"/>
    <n v="120.5"/>
    <n v="20.5"/>
    <n v="43"/>
    <n v="25"/>
    <n v="5"/>
    <n v="217.1"/>
    <m/>
    <m/>
    <m/>
    <m/>
  </r>
  <r>
    <x v="35"/>
    <s v="Geological"/>
    <n v="40.6"/>
    <n v="16.600000000000001"/>
    <n v="3"/>
    <n v="15"/>
    <n v="4"/>
    <n v="0"/>
    <n v="40.6"/>
    <m/>
    <m/>
    <m/>
    <m/>
  </r>
  <r>
    <x v="35"/>
    <s v="Mechanical"/>
    <n v="1703.3"/>
    <n v="324.95"/>
    <n v="179.5"/>
    <n v="409"/>
    <n v="87"/>
    <n v="56"/>
    <n v="1703.25"/>
    <n v="97"/>
    <n v="31"/>
    <n v="14"/>
    <n v="7"/>
  </r>
  <r>
    <x v="35"/>
    <s v="Other"/>
    <n v="785.3"/>
    <n v="345.1"/>
    <n v="54.1"/>
    <n v="172"/>
    <n v="74"/>
    <n v="10"/>
    <n v="785.3"/>
    <n v="188"/>
    <n v="24"/>
    <n v="71"/>
    <n v="9"/>
  </r>
  <r>
    <x v="35"/>
    <s v="Software"/>
    <n v="504.4"/>
    <n v="139.4"/>
    <n v="59.6"/>
    <n v="100"/>
    <n v="24"/>
    <n v="16"/>
    <n v="504.4"/>
    <n v="18"/>
    <m/>
    <n v="5"/>
    <m/>
  </r>
  <r>
    <x v="36"/>
    <s v="Biosystems"/>
    <n v="29"/>
    <n v="13"/>
    <n v="0"/>
    <m/>
    <m/>
    <m/>
    <n v="29"/>
    <m/>
    <m/>
    <m/>
    <m/>
  </r>
  <r>
    <x v="36"/>
    <s v="Chemical"/>
    <n v="67"/>
    <n v="35"/>
    <n v="3"/>
    <n v="48"/>
    <n v="19"/>
    <n v="7"/>
    <n v="67"/>
    <m/>
    <m/>
    <m/>
    <m/>
  </r>
  <r>
    <x v="36"/>
    <s v="Civil"/>
    <n v="125"/>
    <n v="44"/>
    <n v="4"/>
    <n v="72"/>
    <n v="22"/>
    <n v="7"/>
    <n v="125"/>
    <m/>
    <m/>
    <m/>
    <m/>
  </r>
  <r>
    <x v="36"/>
    <s v="Computer"/>
    <n v="9"/>
    <n v="1"/>
    <n v="1"/>
    <n v="12"/>
    <n v="0"/>
    <n v="1"/>
    <n v="9"/>
    <m/>
    <m/>
    <m/>
    <m/>
  </r>
  <r>
    <x v="36"/>
    <s v="Electrical"/>
    <n v="72"/>
    <n v="13"/>
    <n v="10"/>
    <n v="40"/>
    <n v="9"/>
    <n v="6"/>
    <n v="72"/>
    <m/>
    <m/>
    <m/>
    <m/>
  </r>
  <r>
    <x v="36"/>
    <s v="Mechanical"/>
    <n v="240"/>
    <n v="40"/>
    <n v="16"/>
    <n v="158"/>
    <n v="32"/>
    <n v="22"/>
    <n v="240"/>
    <m/>
    <m/>
    <m/>
    <m/>
  </r>
  <r>
    <x v="36"/>
    <s v="Other"/>
    <n v="13"/>
    <n v="6"/>
    <n v="1"/>
    <n v="7"/>
    <n v="2"/>
    <n v="0"/>
    <n v="13"/>
    <n v="447"/>
    <n v="57"/>
    <n v="142"/>
    <n v="14"/>
  </r>
  <r>
    <x v="36"/>
    <s v="Software"/>
    <n v="305"/>
    <n v="66"/>
    <n v="23"/>
    <n v="138"/>
    <n v="25"/>
    <n v="19"/>
    <n v="305"/>
    <m/>
    <m/>
    <m/>
    <m/>
  </r>
  <r>
    <x v="37"/>
    <s v="Civil"/>
    <n v="156.19999999999999"/>
    <n v="37.18"/>
    <n v="20.55"/>
    <n v="27"/>
    <n v="6"/>
    <n v="10"/>
    <n v="156.15"/>
    <n v="178"/>
    <n v="5"/>
    <n v="21"/>
    <n v="2"/>
  </r>
  <r>
    <x v="37"/>
    <s v="Electrical"/>
    <n v="320.89999999999998"/>
    <n v="54.48"/>
    <n v="20.22"/>
    <n v="80"/>
    <n v="12"/>
    <n v="6"/>
    <n v="320.94"/>
    <n v="495"/>
    <n v="9"/>
    <n v="133"/>
    <n v="1"/>
  </r>
  <r>
    <x v="37"/>
    <s v="Environmental"/>
    <n v="34.9"/>
    <n v="18.759999999999899"/>
    <n v="5.08"/>
    <n v="9"/>
    <n v="3"/>
    <n v="3"/>
    <n v="34.86"/>
    <n v="39"/>
    <n v="0"/>
    <n v="18"/>
    <n v="0"/>
  </r>
  <r>
    <x v="37"/>
    <s v="Industrial or Manufacturing"/>
    <n v="56.4"/>
    <n v="14.91"/>
    <n v="14.75"/>
    <n v="34"/>
    <n v="4"/>
    <n v="11"/>
    <n v="56.349999999999902"/>
    <n v="181"/>
    <n v="1"/>
    <n v="12"/>
    <n v="0"/>
  </r>
  <r>
    <x v="37"/>
    <s v="Materials or Metallurgical"/>
    <m/>
    <m/>
    <m/>
    <m/>
    <m/>
    <m/>
    <m/>
    <n v="12"/>
    <n v="3"/>
    <n v="5"/>
    <n v="1"/>
  </r>
  <r>
    <x v="37"/>
    <s v="Mechanical"/>
    <n v="477.7"/>
    <n v="50.57"/>
    <n v="115.31"/>
    <n v="121"/>
    <n v="15"/>
    <n v="32"/>
    <n v="477.719999999999"/>
    <n v="470"/>
    <n v="5"/>
    <n v="12"/>
    <n v="2"/>
  </r>
  <r>
    <x v="37"/>
    <s v="Other"/>
    <n v="1110.7"/>
    <n v="189.24"/>
    <n v="181.67"/>
    <m/>
    <m/>
    <m/>
    <n v="1110.69"/>
    <m/>
    <m/>
    <m/>
    <m/>
  </r>
  <r>
    <x v="38"/>
    <s v="Civil"/>
    <n v="265.7"/>
    <n v="52.83"/>
    <n v="28.87"/>
    <n v="75"/>
    <n v="19"/>
    <n v="5"/>
    <n v="265.67"/>
    <n v="13"/>
    <n v="4"/>
    <n v="0"/>
    <n v="1"/>
  </r>
  <r>
    <x v="38"/>
    <s v="Computer"/>
    <n v="217.7"/>
    <n v="31.63"/>
    <n v="29.52"/>
    <n v="25"/>
    <n v="8"/>
    <n v="4"/>
    <n v="217.69"/>
    <m/>
    <m/>
    <m/>
    <m/>
  </r>
  <r>
    <x v="38"/>
    <s v="Electrical"/>
    <n v="162"/>
    <n v="15.02"/>
    <n v="20.93"/>
    <n v="25"/>
    <n v="3"/>
    <n v="3"/>
    <n v="161.97999999999999"/>
    <n v="12"/>
    <n v="5"/>
    <n v="2"/>
    <n v="1"/>
  </r>
  <r>
    <x v="38"/>
    <s v="Mechanical"/>
    <n v="384.7"/>
    <n v="40.01"/>
    <n v="66.06"/>
    <n v="66"/>
    <n v="8"/>
    <n v="13"/>
    <n v="384.7"/>
    <n v="22"/>
    <n v="6"/>
    <n v="3"/>
    <n v="1"/>
  </r>
  <r>
    <x v="38"/>
    <s v="Other"/>
    <n v="79.400000000000006"/>
    <n v="19.97"/>
    <n v="15.33"/>
    <n v="16"/>
    <n v="4"/>
    <n v="5"/>
    <n v="79.430000000000007"/>
    <m/>
    <m/>
    <m/>
    <m/>
  </r>
  <r>
    <x v="38"/>
    <s v="Software"/>
    <n v="222.2"/>
    <n v="47.73"/>
    <n v="44.14"/>
    <n v="49"/>
    <n v="7"/>
    <n v="7"/>
    <n v="222.19"/>
    <m/>
    <m/>
    <m/>
    <m/>
  </r>
  <r>
    <x v="38"/>
    <s v="Year One/Two Common Year"/>
    <n v="0"/>
    <n v="0"/>
    <n v="0"/>
    <m/>
    <m/>
    <m/>
    <n v="0"/>
    <m/>
    <m/>
    <m/>
    <m/>
  </r>
  <r>
    <x v="39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EFC03B-445C-4762-BDDD-54E962CE9D3F}" name="PivotTable16" cacheId="0" applyNumberFormats="0" applyBorderFormats="0" applyFontFormats="0" applyPatternFormats="0" applyAlignmentFormats="0" applyWidthHeightFormats="1" dataCaption="Values" grandTotalCaption="Total" updatedVersion="8" minRefreshableVersion="3" useAutoFormatting="1" itemPrintTitles="1" createdVersion="8" indent="0" outline="1" outlineData="1" multipleFieldFilters="0">
  <location ref="A1:D42" firstHeaderRow="0" firstDataRow="1" firstDataCol="1"/>
  <pivotFields count="13">
    <pivotField axis="axisRow" showAl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0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Sum of TotalDoctoralDegreesAwarded2023" fld="10" baseField="0" baseItem="0"/>
    <dataField name="Sum of Total Female Masters Degrees Awarded" fld="11" baseField="0" baseItem="0"/>
    <dataField name="Sum of Total Female Doctoral Degrees Awarded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opLeftCell="A19" zoomScale="85" zoomScaleNormal="85" workbookViewId="0">
      <selection activeCell="E51" sqref="E51"/>
    </sheetView>
  </sheetViews>
  <sheetFormatPr defaultRowHeight="15" x14ac:dyDescent="0.25"/>
  <cols>
    <col min="1" max="1" width="54.710937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6" t="s">
        <v>80</v>
      </c>
      <c r="C2" s="1">
        <f>'[2]Total G Degree by HEI'!B2+'[2]Total G Degree by HEI'!C2</f>
        <v>0</v>
      </c>
      <c r="D2" s="1">
        <f>'[3]Total G Degree by HEI'!$B3+'[3]Total G Degree by HEI'!$C3</f>
        <v>14</v>
      </c>
      <c r="E2" s="1">
        <f>IFERROR(VLOOKUP(A2,Sheet1!A:B,2,FALSE),0)</f>
        <v>27</v>
      </c>
      <c r="F2" s="1">
        <f>'[1]Total G Degree by HEI'!$B2+'[1]Total G Degree by HEI'!$C2</f>
        <v>12</v>
      </c>
    </row>
    <row r="3" spans="1:6" x14ac:dyDescent="0.25">
      <c r="A3" s="2" t="s">
        <v>2</v>
      </c>
      <c r="B3" s="6" t="s">
        <v>80</v>
      </c>
      <c r="C3" s="1">
        <f>'[2]Total G Degree by HEI'!B3+'[2]Total G Degree by HEI'!C3</f>
        <v>295</v>
      </c>
      <c r="D3" s="1">
        <f>'[3]Total G Degree by HEI'!$B4+'[3]Total G Degree by HEI'!$C4</f>
        <v>313</v>
      </c>
      <c r="E3" s="1">
        <f>IFERROR(VLOOKUP(A3,Sheet1!A:B,2,FALSE),0)</f>
        <v>268</v>
      </c>
      <c r="F3" s="1">
        <f>'[1]Total G Degree by HEI'!$B3+'[1]Total G Degree by HEI'!$C3</f>
        <v>309</v>
      </c>
    </row>
    <row r="4" spans="1:6" x14ac:dyDescent="0.25">
      <c r="A4" t="s">
        <v>3</v>
      </c>
      <c r="B4" s="1">
        <v>899</v>
      </c>
      <c r="C4" s="1">
        <f>'[2]Total G Degree by HEI'!B4+'[2]Total G Degree by HEI'!C4</f>
        <v>1016</v>
      </c>
      <c r="D4" s="1">
        <f>'[3]Total G Degree by HEI'!$B5+'[3]Total G Degree by HEI'!$C5</f>
        <v>1158</v>
      </c>
      <c r="E4" s="1">
        <f>IFERROR(VLOOKUP(A4,Sheet1!A:B,2,FALSE),0)</f>
        <v>767</v>
      </c>
      <c r="F4" s="1">
        <f>'[1]Total G Degree by HEI'!$B4+'[1]Total G Degree by HEI'!$C4</f>
        <v>1382</v>
      </c>
    </row>
    <row r="5" spans="1:6" x14ac:dyDescent="0.25">
      <c r="A5" t="s">
        <v>4</v>
      </c>
      <c r="B5" s="6" t="s">
        <v>80</v>
      </c>
      <c r="C5" s="1">
        <f>'[2]Total G Degree by HEI'!B5+'[2]Total G Degree by HEI'!C5</f>
        <v>0</v>
      </c>
      <c r="D5" s="1">
        <f>'[3]Total G Degree by HEI'!$B6+'[3]Total G Degree by HEI'!$C6</f>
        <v>0</v>
      </c>
      <c r="E5" s="1">
        <f>IFERROR(VLOOKUP(A5,Sheet1!A:B,2,FALSE),0)</f>
        <v>0</v>
      </c>
      <c r="F5" s="1">
        <f>'[1]Total G Degree by HEI'!$B5+'[1]Total G Degree by HEI'!$C5</f>
        <v>0</v>
      </c>
    </row>
    <row r="6" spans="1:6" x14ac:dyDescent="0.25">
      <c r="A6" t="s">
        <v>5</v>
      </c>
      <c r="B6" s="1">
        <v>225</v>
      </c>
      <c r="C6" s="1">
        <f>'[2]Total G Degree by HEI'!B6+'[2]Total G Degree by HEI'!C6</f>
        <v>196</v>
      </c>
      <c r="D6" s="1">
        <f>'[3]Total G Degree by HEI'!$B7+'[3]Total G Degree by HEI'!$C7</f>
        <v>235</v>
      </c>
      <c r="E6" s="1">
        <f>IFERROR(VLOOKUP(A6,Sheet1!A:B,2,FALSE),0)</f>
        <v>185</v>
      </c>
      <c r="F6" s="1">
        <f>'[1]Total G Degree by HEI'!$B6+'[1]Total G Degree by HEI'!$C6</f>
        <v>243</v>
      </c>
    </row>
    <row r="7" spans="1:6" x14ac:dyDescent="0.25">
      <c r="A7" t="s">
        <v>6</v>
      </c>
      <c r="B7" s="1">
        <v>283</v>
      </c>
      <c r="C7" s="1">
        <f>'[2]Total G Degree by HEI'!B7+'[2]Total G Degree by HEI'!C7</f>
        <v>420</v>
      </c>
      <c r="D7" s="1">
        <f>'[3]Total G Degree by HEI'!$B8+'[3]Total G Degree by HEI'!$C8</f>
        <v>443</v>
      </c>
      <c r="E7" s="1">
        <f>IFERROR(VLOOKUP(A7,Sheet1!A:B,2,FALSE),0)</f>
        <v>564</v>
      </c>
      <c r="F7" s="1">
        <f>'[1]Total G Degree by HEI'!$B7+'[1]Total G Degree by HEI'!$C7</f>
        <v>1082</v>
      </c>
    </row>
    <row r="8" spans="1:6" x14ac:dyDescent="0.25">
      <c r="A8" s="2" t="s">
        <v>7</v>
      </c>
      <c r="B8" s="1">
        <v>434</v>
      </c>
      <c r="C8" s="1">
        <f>'[2]Total G Degree by HEI'!B8+'[2]Total G Degree by HEI'!C8</f>
        <v>456</v>
      </c>
      <c r="D8" s="1">
        <f>'[3]Total G Degree by HEI'!$B9+'[3]Total G Degree by HEI'!$C9</f>
        <v>456</v>
      </c>
      <c r="E8" s="1">
        <f>IFERROR(VLOOKUP(A8,Sheet1!A:B,2,FALSE),0)</f>
        <v>499</v>
      </c>
      <c r="F8" s="1">
        <f>'[1]Total G Degree by HEI'!$B8+'[1]Total G Degree by HEI'!$C8</f>
        <v>579</v>
      </c>
    </row>
    <row r="9" spans="1:6" x14ac:dyDescent="0.25">
      <c r="A9" t="s">
        <v>8</v>
      </c>
      <c r="B9" s="6" t="s">
        <v>80</v>
      </c>
      <c r="C9" s="1">
        <f>'[2]Total G Degree by HEI'!B9+'[2]Total G Degree by HEI'!C9</f>
        <v>113</v>
      </c>
      <c r="D9" s="1">
        <f>'[3]Total G Degree by HEI'!$B10+'[3]Total G Degree by HEI'!$C10</f>
        <v>113</v>
      </c>
      <c r="E9" s="1">
        <f>IFERROR(VLOOKUP(A9,Sheet1!A:B,2,FALSE),0)</f>
        <v>0</v>
      </c>
      <c r="F9" s="1">
        <f>'[1]Total G Degree by HEI'!$B9+'[1]Total G Degree by HEI'!$C9</f>
        <v>183</v>
      </c>
    </row>
    <row r="10" spans="1:6" x14ac:dyDescent="0.25">
      <c r="A10" t="s">
        <v>9</v>
      </c>
      <c r="B10" s="1">
        <v>10</v>
      </c>
      <c r="C10" s="1">
        <f>'[2]Total G Degree by HEI'!B10+'[2]Total G Degree by HEI'!C10</f>
        <v>4</v>
      </c>
      <c r="D10" s="1">
        <f>'[3]Total G Degree by HEI'!$B11+'[3]Total G Degree by HEI'!$C11</f>
        <v>20</v>
      </c>
      <c r="E10" s="1">
        <f>IFERROR(VLOOKUP(A10,Sheet1!A:B,2,FALSE),0)</f>
        <v>42</v>
      </c>
      <c r="F10" s="1">
        <f>'[1]Total G Degree by HEI'!$B10+'[1]Total G Degree by HEI'!$C10</f>
        <v>77</v>
      </c>
    </row>
    <row r="11" spans="1:6" x14ac:dyDescent="0.25">
      <c r="A11" t="s">
        <v>10</v>
      </c>
      <c r="B11" s="1">
        <v>265</v>
      </c>
      <c r="C11" s="1">
        <f>'[2]Total G Degree by HEI'!B11+'[2]Total G Degree by HEI'!C11</f>
        <v>222</v>
      </c>
      <c r="D11" s="1">
        <f>'[3]Total G Degree by HEI'!$B12+'[3]Total G Degree by HEI'!$C12</f>
        <v>235</v>
      </c>
      <c r="E11" s="1">
        <f>IFERROR(VLOOKUP(A11,Sheet1!A:B,2,FALSE),0)</f>
        <v>219</v>
      </c>
      <c r="F11" s="1">
        <f>'[1]Total G Degree by HEI'!$B11+'[1]Total G Degree by HEI'!$C11</f>
        <v>223</v>
      </c>
    </row>
    <row r="12" spans="1:6" x14ac:dyDescent="0.25">
      <c r="A12" t="s">
        <v>11</v>
      </c>
      <c r="B12" s="1">
        <v>252</v>
      </c>
      <c r="C12" s="1">
        <f>'[2]Total G Degree by HEI'!B12+'[2]Total G Degree by HEI'!C12</f>
        <v>314</v>
      </c>
      <c r="D12" s="1">
        <f>'[3]Total G Degree by HEI'!$B13+'[3]Total G Degree by HEI'!$C13</f>
        <v>319</v>
      </c>
      <c r="E12" s="1">
        <f>IFERROR(VLOOKUP(A12,Sheet1!A:B,2,FALSE),0)</f>
        <v>276</v>
      </c>
      <c r="F12" s="1">
        <f>'[1]Total G Degree by HEI'!$B12+'[1]Total G Degree by HEI'!$C12</f>
        <v>354</v>
      </c>
    </row>
    <row r="13" spans="1:6" x14ac:dyDescent="0.25">
      <c r="A13" t="s">
        <v>12</v>
      </c>
      <c r="B13" s="1">
        <v>57</v>
      </c>
      <c r="C13" s="1">
        <f>'[2]Total G Degree by HEI'!B13+'[2]Total G Degree by HEI'!C13</f>
        <v>122</v>
      </c>
      <c r="D13" s="1">
        <f>'[3]Total G Degree by HEI'!$B14+'[3]Total G Degree by HEI'!$C14</f>
        <v>207</v>
      </c>
      <c r="E13" s="1">
        <f>IFERROR(VLOOKUP(A13,Sheet1!A:B,2,FALSE),0)</f>
        <v>757</v>
      </c>
      <c r="F13" s="1">
        <f>'[1]Total G Degree by HEI'!$B13+'[1]Total G Degree by HEI'!$C13</f>
        <v>395</v>
      </c>
    </row>
    <row r="14" spans="1:6" x14ac:dyDescent="0.25">
      <c r="A14" s="2" t="s">
        <v>13</v>
      </c>
      <c r="B14" s="1">
        <v>159</v>
      </c>
      <c r="C14" s="1">
        <f>'[2]Total G Degree by HEI'!B14+'[2]Total G Degree by HEI'!C14</f>
        <v>174</v>
      </c>
      <c r="D14" s="1">
        <f>'[3]Total G Degree by HEI'!$B15+'[3]Total G Degree by HEI'!$C15</f>
        <v>152</v>
      </c>
      <c r="E14" s="1">
        <f>IFERROR(VLOOKUP(A14,Sheet1!A:B,2,FALSE),0)</f>
        <v>129</v>
      </c>
      <c r="F14" s="1">
        <f>'[1]Total G Degree by HEI'!$B14+'[1]Total G Degree by HEI'!$C14</f>
        <v>144</v>
      </c>
    </row>
    <row r="15" spans="1:6" x14ac:dyDescent="0.25">
      <c r="A15" t="s">
        <v>14</v>
      </c>
      <c r="B15" s="1">
        <v>90</v>
      </c>
      <c r="C15" s="1">
        <f>'[2]Total G Degree by HEI'!B15+'[2]Total G Degree by HEI'!C15</f>
        <v>30</v>
      </c>
      <c r="D15" s="1">
        <f>'[3]Total G Degree by HEI'!$B16+'[3]Total G Degree by HEI'!$C16</f>
        <v>77</v>
      </c>
      <c r="E15" s="1">
        <f>IFERROR(VLOOKUP(A15,Sheet1!A:B,2,FALSE),0)</f>
        <v>65</v>
      </c>
      <c r="F15" s="1">
        <f>'[1]Total G Degree by HEI'!$B15+'[1]Total G Degree by HEI'!$C15</f>
        <v>0</v>
      </c>
    </row>
    <row r="16" spans="1:6" x14ac:dyDescent="0.25">
      <c r="A16" s="4" t="s">
        <v>79</v>
      </c>
      <c r="B16" s="1">
        <v>0</v>
      </c>
      <c r="C16" s="1">
        <v>0</v>
      </c>
      <c r="D16" s="1">
        <v>0</v>
      </c>
      <c r="E16" s="1">
        <v>0</v>
      </c>
      <c r="F16" s="1">
        <f>'[1]Total G Degree by HEI'!$B16+'[1]Total G Degree by HEI'!$C16</f>
        <v>0</v>
      </c>
    </row>
    <row r="17" spans="1:6" x14ac:dyDescent="0.25">
      <c r="A17" t="s">
        <v>16</v>
      </c>
      <c r="B17" s="1">
        <v>0</v>
      </c>
      <c r="C17" s="1">
        <f>'[2]Total G Degree by HEI'!B18+'[2]Total G Degree by HEI'!C18</f>
        <v>0</v>
      </c>
      <c r="D17" s="1">
        <f>'[3]Total G Degree by HEI'!$B19+'[3]Total G Degree by HEI'!$C19</f>
        <v>70</v>
      </c>
      <c r="E17" s="1">
        <f>IFERROR(VLOOKUP(A17,Sheet1!A:B,2,FALSE),0)</f>
        <v>36</v>
      </c>
      <c r="F17" s="1">
        <f>'[1]Total G Degree by HEI'!$B17+'[1]Total G Degree by HEI'!$C17</f>
        <v>48</v>
      </c>
    </row>
    <row r="18" spans="1:6" x14ac:dyDescent="0.25">
      <c r="A18" s="4" t="s">
        <v>17</v>
      </c>
      <c r="B18" s="1">
        <v>0</v>
      </c>
      <c r="C18" s="1">
        <f>'[2]Total G Degree by HEI'!B19+'[2]Total G Degree by HEI'!C19</f>
        <v>0</v>
      </c>
      <c r="D18" s="1">
        <f>'[3]Total G Degree by HEI'!$B20+'[3]Total G Degree by HEI'!$C20</f>
        <v>0</v>
      </c>
      <c r="E18" s="1">
        <f>IFERROR(VLOOKUP(A18,Sheet1!A:B,2,FALSE),0)</f>
        <v>0</v>
      </c>
      <c r="F18" s="1">
        <f>'[1]Total G Degree by HEI'!$B18+'[1]Total G Degree by HEI'!$C18</f>
        <v>0</v>
      </c>
    </row>
    <row r="19" spans="1:6" x14ac:dyDescent="0.25">
      <c r="A19" s="4" t="s">
        <v>55</v>
      </c>
      <c r="B19" s="1">
        <v>159</v>
      </c>
      <c r="C19" s="1">
        <v>250</v>
      </c>
      <c r="D19" s="1">
        <v>256</v>
      </c>
      <c r="E19" s="1">
        <v>249</v>
      </c>
      <c r="F19" s="1">
        <f>'[1]Total G Degree by HEI'!$B19+'[1]Total G Degree by HEI'!$C19</f>
        <v>259</v>
      </c>
    </row>
    <row r="20" spans="1:6" x14ac:dyDescent="0.25">
      <c r="A20" t="s">
        <v>18</v>
      </c>
      <c r="B20" s="1">
        <v>6</v>
      </c>
      <c r="C20" s="1">
        <f>'[2]Total G Degree by HEI'!B20+'[2]Total G Degree by HEI'!C20</f>
        <v>6</v>
      </c>
      <c r="D20" s="1">
        <f>'[3]Total G Degree by HEI'!$B21+'[3]Total G Degree by HEI'!$C21</f>
        <v>3</v>
      </c>
      <c r="E20" s="1">
        <f>IFERROR(VLOOKUP(A20,Sheet1!A:B,2,FALSE),0)</f>
        <v>10</v>
      </c>
      <c r="F20" s="1">
        <f>'[1]Total G Degree by HEI'!$B20+'[1]Total G Degree by HEI'!$C20</f>
        <v>4</v>
      </c>
    </row>
    <row r="21" spans="1:6" x14ac:dyDescent="0.25">
      <c r="A21" t="s">
        <v>19</v>
      </c>
      <c r="B21" s="1">
        <v>122</v>
      </c>
      <c r="C21" s="1">
        <f>'[2]Total G Degree by HEI'!B21+'[2]Total G Degree by HEI'!C21</f>
        <v>100</v>
      </c>
      <c r="D21" s="1">
        <f>'[3]Total G Degree by HEI'!$B22+'[3]Total G Degree by HEI'!$C22</f>
        <v>136</v>
      </c>
      <c r="E21" s="1">
        <f>IFERROR(VLOOKUP(A21,Sheet1!A:B,2,FALSE),0)</f>
        <v>198</v>
      </c>
      <c r="F21" s="1">
        <f>'[1]Total G Degree by HEI'!$B21+'[1]Total G Degree by HEI'!$C21</f>
        <v>209</v>
      </c>
    </row>
    <row r="22" spans="1:6" x14ac:dyDescent="0.25">
      <c r="A22" s="2" t="s">
        <v>20</v>
      </c>
      <c r="B22" s="1">
        <v>233</v>
      </c>
      <c r="C22" s="1">
        <f>'[2]Total G Degree by HEI'!B22+'[2]Total G Degree by HEI'!C22</f>
        <v>142</v>
      </c>
      <c r="D22" s="1">
        <f>'[3]Total G Degree by HEI'!$B23+'[3]Total G Degree by HEI'!$C23</f>
        <v>112</v>
      </c>
      <c r="E22" s="1">
        <f>IFERROR(VLOOKUP(A22,Sheet1!A:B,2,FALSE),0)</f>
        <v>75</v>
      </c>
      <c r="F22" s="1">
        <f>'[1]Total G Degree by HEI'!$B22+'[1]Total G Degree by HEI'!$C22</f>
        <v>102</v>
      </c>
    </row>
    <row r="23" spans="1:6" x14ac:dyDescent="0.25">
      <c r="A23" t="s">
        <v>21</v>
      </c>
      <c r="B23" s="1">
        <v>7</v>
      </c>
      <c r="C23" s="1">
        <f>'[2]Total G Degree by HEI'!B23+'[2]Total G Degree by HEI'!C23</f>
        <v>12</v>
      </c>
      <c r="D23" s="1">
        <f>'[3]Total G Degree by HEI'!$B24+'[3]Total G Degree by HEI'!$C24</f>
        <v>16</v>
      </c>
      <c r="E23" s="1">
        <f>IFERROR(VLOOKUP(A23,Sheet1!A:B,2,FALSE),0)</f>
        <v>0</v>
      </c>
      <c r="F23" s="1">
        <f>'[1]Total G Degree by HEI'!$B23+'[1]Total G Degree by HEI'!$C23</f>
        <v>19</v>
      </c>
    </row>
    <row r="24" spans="1:6" x14ac:dyDescent="0.25">
      <c r="A24" t="s">
        <v>22</v>
      </c>
      <c r="B24" s="1">
        <v>18</v>
      </c>
      <c r="C24" s="1">
        <f>'[2]Total G Degree by HEI'!B24+'[2]Total G Degree by HEI'!C24</f>
        <v>15</v>
      </c>
      <c r="D24" s="1">
        <f>'[3]Total G Degree by HEI'!$B25+'[3]Total G Degree by HEI'!$C25</f>
        <v>16</v>
      </c>
      <c r="E24" s="1">
        <f>IFERROR(VLOOKUP(A24,Sheet1!A:B,2,FALSE),0)</f>
        <v>15</v>
      </c>
      <c r="F24" s="1">
        <f>'[1]Total G Degree by HEI'!$B24+'[1]Total G Degree by HEI'!$C24</f>
        <v>20</v>
      </c>
    </row>
    <row r="25" spans="1:6" x14ac:dyDescent="0.25">
      <c r="A25" t="s">
        <v>23</v>
      </c>
      <c r="B25" s="1">
        <v>19</v>
      </c>
      <c r="C25" s="1">
        <f>'[2]Total G Degree by HEI'!B25+'[2]Total G Degree by HEI'!C25</f>
        <v>28</v>
      </c>
      <c r="D25" s="1">
        <f>'[3]Total G Degree by HEI'!$B26+'[3]Total G Degree by HEI'!$C26</f>
        <v>16</v>
      </c>
      <c r="E25" s="1">
        <f>IFERROR(VLOOKUP(A25,Sheet1!A:B,2,FALSE),0)</f>
        <v>10</v>
      </c>
      <c r="F25" s="1">
        <f>'[1]Total G Degree by HEI'!$B25+'[1]Total G Degree by HEI'!$C25</f>
        <v>19</v>
      </c>
    </row>
    <row r="26" spans="1:6" x14ac:dyDescent="0.25">
      <c r="A26" t="s">
        <v>24</v>
      </c>
      <c r="B26" s="6" t="s">
        <v>80</v>
      </c>
      <c r="C26" s="1">
        <f>'[2]Total G Degree by HEI'!B26+'[2]Total G Degree by HEI'!C26</f>
        <v>0</v>
      </c>
      <c r="D26" s="1">
        <f>'[3]Total G Degree by HEI'!$B27+'[3]Total G Degree by HEI'!$C27</f>
        <v>0</v>
      </c>
      <c r="E26" s="1">
        <f>IFERROR(VLOOKUP(A26,Sheet1!A:B,2,FALSE),0)</f>
        <v>0</v>
      </c>
      <c r="F26" s="1">
        <f>'[1]Total G Degree by HEI'!$B26+'[1]Total G Degree by HEI'!$C26</f>
        <v>0</v>
      </c>
    </row>
    <row r="27" spans="1:6" x14ac:dyDescent="0.25">
      <c r="A27" t="s">
        <v>25</v>
      </c>
      <c r="B27" s="1">
        <v>69</v>
      </c>
      <c r="C27" s="1">
        <f>'[2]Total G Degree by HEI'!B27+'[2]Total G Degree by HEI'!C27</f>
        <v>80</v>
      </c>
      <c r="D27" s="1">
        <f>'[3]Total G Degree by HEI'!$B28+'[3]Total G Degree by HEI'!$C28</f>
        <v>105</v>
      </c>
      <c r="E27" s="1">
        <f>IFERROR(VLOOKUP(A27,Sheet1!A:B,2,FALSE),0)</f>
        <v>79</v>
      </c>
      <c r="F27" s="1">
        <f>'[1]Total G Degree by HEI'!$B27+'[1]Total G Degree by HEI'!$C27</f>
        <v>91</v>
      </c>
    </row>
    <row r="28" spans="1:6" x14ac:dyDescent="0.25">
      <c r="A28" t="s">
        <v>26</v>
      </c>
      <c r="B28" s="1">
        <v>279</v>
      </c>
      <c r="C28" s="1">
        <f>'[2]Total G Degree by HEI'!B28+'[2]Total G Degree by HEI'!C28</f>
        <v>287</v>
      </c>
      <c r="D28" s="1">
        <f>'[3]Total G Degree by HEI'!$B29+'[3]Total G Degree by HEI'!$C29</f>
        <v>372</v>
      </c>
      <c r="E28" s="1">
        <f>IFERROR(VLOOKUP(A28,Sheet1!A:B,2,FALSE),0)</f>
        <v>320</v>
      </c>
      <c r="F28" s="1">
        <f>'[1]Total G Degree by HEI'!$B28+'[1]Total G Degree by HEI'!$C28</f>
        <v>302</v>
      </c>
    </row>
    <row r="29" spans="1:6" x14ac:dyDescent="0.25">
      <c r="A29" t="s">
        <v>27</v>
      </c>
      <c r="B29" s="1">
        <v>359</v>
      </c>
      <c r="C29" s="1">
        <f>'[2]Total G Degree by HEI'!B29+'[2]Total G Degree by HEI'!C29</f>
        <v>338</v>
      </c>
      <c r="D29" s="1">
        <f>'[3]Total G Degree by HEI'!$B30+'[3]Total G Degree by HEI'!$C30</f>
        <v>361</v>
      </c>
      <c r="E29" s="1">
        <f>IFERROR(VLOOKUP(A29,Sheet1!A:B,2,FALSE),0)</f>
        <v>379</v>
      </c>
      <c r="F29" s="1">
        <f>'[1]Total G Degree by HEI'!$B29+'[1]Total G Degree by HEI'!$C29</f>
        <v>461</v>
      </c>
    </row>
    <row r="30" spans="1:6" x14ac:dyDescent="0.25">
      <c r="A30" s="2" t="s">
        <v>28</v>
      </c>
      <c r="B30" s="1">
        <v>56</v>
      </c>
      <c r="C30" s="1">
        <f>'[2]Total G Degree by HEI'!B30+'[2]Total G Degree by HEI'!C30</f>
        <v>65</v>
      </c>
      <c r="D30" s="1">
        <f>'[3]Total G Degree by HEI'!$B31+'[3]Total G Degree by HEI'!$C31</f>
        <v>65</v>
      </c>
      <c r="E30" s="1">
        <f>IFERROR(VLOOKUP(A30,Sheet1!A:B,2,FALSE),0)</f>
        <v>62</v>
      </c>
      <c r="F30" s="1">
        <f>'[1]Total G Degree by HEI'!$B30+'[1]Total G Degree by HEI'!$C30</f>
        <v>166</v>
      </c>
    </row>
    <row r="31" spans="1:6" x14ac:dyDescent="0.25">
      <c r="A31" t="s">
        <v>29</v>
      </c>
      <c r="B31" s="1">
        <v>238</v>
      </c>
      <c r="C31" s="1">
        <f>'[2]Total G Degree by HEI'!B31+'[2]Total G Degree by HEI'!C31</f>
        <v>266</v>
      </c>
      <c r="D31" s="1">
        <f>'[3]Total G Degree by HEI'!$B32+'[3]Total G Degree by HEI'!$C32</f>
        <v>419</v>
      </c>
      <c r="E31" s="1">
        <f>IFERROR(VLOOKUP(A31,Sheet1!A:B,2,FALSE),0)</f>
        <v>411</v>
      </c>
      <c r="F31" s="1">
        <f>'[1]Total G Degree by HEI'!$B31+'[1]Total G Degree by HEI'!$C31</f>
        <v>780</v>
      </c>
    </row>
    <row r="32" spans="1:6" x14ac:dyDescent="0.25">
      <c r="A32" t="s">
        <v>30</v>
      </c>
      <c r="B32" s="1">
        <v>84</v>
      </c>
      <c r="C32" s="1">
        <f>'[2]Total G Degree by HEI'!B32+'[2]Total G Degree by HEI'!C32</f>
        <v>128</v>
      </c>
      <c r="D32" s="1">
        <f>'[3]Total G Degree by HEI'!$B33+'[3]Total G Degree by HEI'!$C33</f>
        <v>112</v>
      </c>
      <c r="E32" s="1">
        <f>IFERROR(VLOOKUP(A32,Sheet1!A:B,2,FALSE),0)</f>
        <v>0</v>
      </c>
      <c r="F32" s="1">
        <f>'[1]Total G Degree by HEI'!$B32+'[1]Total G Degree by HEI'!$C32</f>
        <v>202</v>
      </c>
    </row>
    <row r="33" spans="1:6" x14ac:dyDescent="0.25">
      <c r="A33" t="s">
        <v>31</v>
      </c>
      <c r="B33" s="1">
        <v>89</v>
      </c>
      <c r="C33" s="1">
        <f>'[2]Total G Degree by HEI'!B33+'[2]Total G Degree by HEI'!C33</f>
        <v>86</v>
      </c>
      <c r="D33" s="1">
        <f>'[3]Total G Degree by HEI'!$B34+'[3]Total G Degree by HEI'!$C34</f>
        <v>88</v>
      </c>
      <c r="E33" s="1">
        <f>IFERROR(VLOOKUP(A33,Sheet1!A:B,2,FALSE),0)</f>
        <v>89</v>
      </c>
      <c r="F33" s="1">
        <f>'[1]Total G Degree by HEI'!$B33+'[1]Total G Degree by HEI'!$C33</f>
        <v>78</v>
      </c>
    </row>
    <row r="34" spans="1:6" x14ac:dyDescent="0.25">
      <c r="A34" t="s">
        <v>32</v>
      </c>
      <c r="B34" s="1">
        <v>46</v>
      </c>
      <c r="C34" s="1">
        <f>'[2]Total G Degree by HEI'!B34+'[2]Total G Degree by HEI'!C34</f>
        <v>62</v>
      </c>
      <c r="D34" s="1">
        <f>'[3]Total G Degree by HEI'!$B35+'[3]Total G Degree by HEI'!$C35</f>
        <v>50</v>
      </c>
      <c r="E34" s="1">
        <f>IFERROR(VLOOKUP(A34,Sheet1!A:B,2,FALSE),0)</f>
        <v>67</v>
      </c>
      <c r="F34" s="1">
        <f>'[1]Total G Degree by HEI'!$B34+'[1]Total G Degree by HEI'!$C34</f>
        <v>59</v>
      </c>
    </row>
    <row r="35" spans="1:6" x14ac:dyDescent="0.25">
      <c r="A35" t="s">
        <v>33</v>
      </c>
      <c r="B35" s="6" t="s">
        <v>80</v>
      </c>
      <c r="C35" s="1">
        <f>'[2]Total G Degree by HEI'!B35+'[2]Total G Degree by HEI'!C35</f>
        <v>5</v>
      </c>
      <c r="D35" s="1">
        <f>'[3]Total G Degree by HEI'!$B36+'[3]Total G Degree by HEI'!$C36</f>
        <v>3</v>
      </c>
      <c r="E35" s="1">
        <f>IFERROR(VLOOKUP(A35,Sheet1!A:B,2,FALSE),0)</f>
        <v>16</v>
      </c>
      <c r="F35" s="1">
        <f>'[1]Total G Degree by HEI'!$B35+'[1]Total G Degree by HEI'!$C35</f>
        <v>19</v>
      </c>
    </row>
    <row r="36" spans="1:6" x14ac:dyDescent="0.25">
      <c r="A36" t="s">
        <v>34</v>
      </c>
      <c r="B36" s="1">
        <v>56</v>
      </c>
      <c r="C36" s="1">
        <f>'[2]Total G Degree by HEI'!B36+'[2]Total G Degree by HEI'!C36</f>
        <v>75</v>
      </c>
      <c r="D36" s="1">
        <f>'[3]Total G Degree by HEI'!$B37+'[3]Total G Degree by HEI'!$C37</f>
        <v>66</v>
      </c>
      <c r="E36" s="1">
        <f>IFERROR(VLOOKUP(A36,Sheet1!A:B,2,FALSE),0)</f>
        <v>96</v>
      </c>
      <c r="F36" s="1">
        <f>'[1]Total G Degree by HEI'!$B36+'[1]Total G Degree by HEI'!$C36</f>
        <v>132</v>
      </c>
    </row>
    <row r="37" spans="1:6" x14ac:dyDescent="0.25">
      <c r="A37" t="s">
        <v>35</v>
      </c>
      <c r="B37" s="1">
        <v>470</v>
      </c>
      <c r="C37" s="1">
        <f>'[2]Total G Degree by HEI'!B37+'[2]Total G Degree by HEI'!C37</f>
        <v>429</v>
      </c>
      <c r="D37" s="1">
        <f>'[3]Total G Degree by HEI'!$B38+'[3]Total G Degree by HEI'!$C38</f>
        <v>483</v>
      </c>
      <c r="E37" s="1">
        <f>IFERROR(VLOOKUP(A37,Sheet1!A:B,2,FALSE),0)</f>
        <v>463</v>
      </c>
      <c r="F37" s="1">
        <f>'[1]Total G Degree by HEI'!$B37+'[1]Total G Degree by HEI'!$C37</f>
        <v>709</v>
      </c>
    </row>
    <row r="38" spans="1:6" x14ac:dyDescent="0.25">
      <c r="A38" t="s">
        <v>36</v>
      </c>
      <c r="B38" s="1">
        <v>1</v>
      </c>
      <c r="C38" s="1">
        <f>'[2]Total G Degree by HEI'!B38+'[2]Total G Degree by HEI'!C38</f>
        <v>2</v>
      </c>
      <c r="D38" s="1">
        <f>'[3]Total G Degree by HEI'!$B39+'[3]Total G Degree by HEI'!$C39</f>
        <v>7</v>
      </c>
      <c r="E38" s="1">
        <f>IFERROR(VLOOKUP(A38,Sheet1!A:B,2,FALSE),0)</f>
        <v>4</v>
      </c>
      <c r="F38" s="1">
        <f>'[1]Total G Degree by HEI'!$B38+'[1]Total G Degree by HEI'!$C38</f>
        <v>8</v>
      </c>
    </row>
    <row r="39" spans="1:6" x14ac:dyDescent="0.25">
      <c r="A39" t="s">
        <v>37</v>
      </c>
      <c r="B39" s="1">
        <v>87</v>
      </c>
      <c r="C39" s="1">
        <f>'[2]Total G Degree by HEI'!B39+'[2]Total G Degree by HEI'!C39</f>
        <v>81</v>
      </c>
      <c r="D39" s="1">
        <f>'[3]Total G Degree by HEI'!$B40+'[3]Total G Degree by HEI'!$C40</f>
        <v>22</v>
      </c>
      <c r="E39" s="1">
        <f>IFERROR(VLOOKUP(A39,Sheet1!A:B,2,FALSE),0)</f>
        <v>86</v>
      </c>
      <c r="F39" s="1">
        <f>'[1]Total G Degree by HEI'!$B39+'[1]Total G Degree by HEI'!$C39</f>
        <v>67</v>
      </c>
    </row>
    <row r="40" spans="1:6" x14ac:dyDescent="0.25">
      <c r="A40" t="s">
        <v>38</v>
      </c>
      <c r="B40" s="1">
        <v>89</v>
      </c>
      <c r="C40" s="1">
        <f>'[2]Total G Degree by HEI'!B40+'[2]Total G Degree by HEI'!C40</f>
        <v>72</v>
      </c>
      <c r="D40" s="1">
        <f>'[3]Total G Degree by HEI'!$B41+'[3]Total G Degree by HEI'!$C41</f>
        <v>86</v>
      </c>
      <c r="E40" s="1">
        <f>IFERROR(VLOOKUP(A40,Sheet1!A:B,2,FALSE),0)</f>
        <v>57</v>
      </c>
      <c r="F40" s="1">
        <f>'[1]Total G Degree by HEI'!$B40+'[1]Total G Degree by HEI'!$C40</f>
        <v>58</v>
      </c>
    </row>
    <row r="41" spans="1:6" x14ac:dyDescent="0.25">
      <c r="A41" t="s">
        <v>39</v>
      </c>
      <c r="B41" s="1">
        <v>751</v>
      </c>
      <c r="C41" s="1">
        <f>'[2]Total G Degree by HEI'!B41+'[2]Total G Degree by HEI'!C41</f>
        <v>763</v>
      </c>
      <c r="D41" s="1">
        <f>'[3]Total G Degree by HEI'!$B42+'[3]Total G Degree by HEI'!$C42</f>
        <v>793</v>
      </c>
      <c r="E41" s="1">
        <f>IFERROR(VLOOKUP(A41,Sheet1!A:B,2,FALSE),0)</f>
        <v>871</v>
      </c>
      <c r="F41" s="1">
        <f>'[1]Total G Degree by HEI'!$B41+'[1]Total G Degree by HEI'!$C41</f>
        <v>840</v>
      </c>
    </row>
    <row r="42" spans="1:6" x14ac:dyDescent="0.25">
      <c r="A42" t="s">
        <v>40</v>
      </c>
      <c r="B42" s="1">
        <v>88</v>
      </c>
      <c r="C42" s="1">
        <f>'[2]Total G Degree by HEI'!B42+'[2]Total G Degree by HEI'!C42</f>
        <v>85</v>
      </c>
      <c r="D42" s="1">
        <f>'[3]Total G Degree by HEI'!$B43+'[3]Total G Degree by HEI'!$C43</f>
        <v>99</v>
      </c>
      <c r="E42" s="1">
        <f>IFERROR(VLOOKUP(A42,Sheet1!A:B,2,FALSE),0)</f>
        <v>133</v>
      </c>
      <c r="F42" s="1">
        <f>'[1]Total G Degree by HEI'!$B42+'[1]Total G Degree by HEI'!$C42</f>
        <v>101</v>
      </c>
    </row>
    <row r="43" spans="1:6" x14ac:dyDescent="0.25">
      <c r="A43" t="s">
        <v>41</v>
      </c>
      <c r="B43" s="1">
        <v>530</v>
      </c>
      <c r="C43" s="1">
        <f>'[2]Total G Degree by HEI'!B43+'[2]Total G Degree by HEI'!C43</f>
        <v>574</v>
      </c>
      <c r="D43" s="1">
        <f>'[3]Total G Degree by HEI'!$B44+'[3]Total G Degree by HEI'!$C44</f>
        <v>590</v>
      </c>
      <c r="E43" s="1">
        <f>IFERROR(VLOOKUP(A43,Sheet1!A:B,2,FALSE),0)</f>
        <v>678</v>
      </c>
      <c r="F43" s="1">
        <f>'[1]Total G Degree by HEI'!$B43+'[1]Total G Degree by HEI'!$C43</f>
        <v>704</v>
      </c>
    </row>
    <row r="44" spans="1:6" x14ac:dyDescent="0.25">
      <c r="A44" t="s">
        <v>42</v>
      </c>
      <c r="B44" s="1">
        <v>285</v>
      </c>
      <c r="C44" s="1">
        <f>'[2]Total G Degree by HEI'!B44+'[2]Total G Degree by HEI'!C44</f>
        <v>318</v>
      </c>
      <c r="D44" s="1">
        <f>'[3]Total G Degree by HEI'!$B45+'[3]Total G Degree by HEI'!$C45</f>
        <v>409</v>
      </c>
      <c r="E44" s="1">
        <f>IFERROR(VLOOKUP(A44,Sheet1!A:B,2,FALSE),0)</f>
        <v>447</v>
      </c>
      <c r="F44" s="1">
        <f>'[1]Total G Degree by HEI'!$B44+'[1]Total G Degree by HEI'!$C44</f>
        <v>379</v>
      </c>
    </row>
    <row r="45" spans="1:6" x14ac:dyDescent="0.25">
      <c r="A45" t="s">
        <v>43</v>
      </c>
      <c r="B45" s="1">
        <v>949</v>
      </c>
      <c r="C45" s="1">
        <f>'[2]Total G Degree by HEI'!B45+'[2]Total G Degree by HEI'!C45</f>
        <v>1217</v>
      </c>
      <c r="D45" s="1">
        <f>'[3]Total G Degree by HEI'!$B46+'[3]Total G Degree by HEI'!$C46</f>
        <v>1001</v>
      </c>
      <c r="E45" s="1">
        <f>IFERROR(VLOOKUP(A45,Sheet1!A:B,2,FALSE),0)</f>
        <v>1375</v>
      </c>
      <c r="F45" s="1">
        <f>'[1]Total G Degree by HEI'!$B45+'[1]Total G Degree by HEI'!$C45</f>
        <v>1899</v>
      </c>
    </row>
    <row r="46" spans="1:6" x14ac:dyDescent="0.25">
      <c r="A46" t="s">
        <v>44</v>
      </c>
      <c r="B46" s="1">
        <v>0</v>
      </c>
      <c r="C46" s="1">
        <f>'[2]Total G Degree by HEI'!B46+'[2]Total G Degree by HEI'!C46</f>
        <v>47</v>
      </c>
      <c r="D46" s="1">
        <f>'[3]Total G Degree by HEI'!$B47+'[3]Total G Degree by HEI'!$C47</f>
        <v>31</v>
      </c>
      <c r="E46" s="1">
        <f>IFERROR(VLOOKUP(A46,Sheet1!A:B,2,FALSE),0)</f>
        <v>47</v>
      </c>
      <c r="F46" s="1">
        <f>'[1]Total G Degree by HEI'!$B46+'[1]Total G Degree by HEI'!$C46</f>
        <v>36</v>
      </c>
    </row>
    <row r="47" spans="1:6" x14ac:dyDescent="0.25">
      <c r="A47" t="s">
        <v>45</v>
      </c>
      <c r="B47" s="1">
        <f>SUM(B2:B46)</f>
        <v>7764</v>
      </c>
      <c r="C47" s="1">
        <f t="shared" ref="C47:F47" si="0">SUM(C2:C46)</f>
        <v>8895</v>
      </c>
      <c r="D47" s="1">
        <f t="shared" si="0"/>
        <v>9529</v>
      </c>
      <c r="E47" s="1">
        <f t="shared" si="0"/>
        <v>10071</v>
      </c>
      <c r="F47" s="1">
        <f t="shared" si="0"/>
        <v>12754</v>
      </c>
    </row>
    <row r="48" spans="1:6" x14ac:dyDescent="0.25">
      <c r="A48" t="s">
        <v>73</v>
      </c>
    </row>
  </sheetData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"/>
  <sheetViews>
    <sheetView topLeftCell="A19" workbookViewId="0">
      <selection activeCell="H46" sqref="H46"/>
    </sheetView>
  </sheetViews>
  <sheetFormatPr defaultRowHeight="15" x14ac:dyDescent="0.25"/>
  <cols>
    <col min="1" max="1" width="54.285156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6" t="s">
        <v>80</v>
      </c>
      <c r="C2" s="1">
        <f>'[2]Total G Degree by HEI'!D2</f>
        <v>0</v>
      </c>
      <c r="D2" s="1">
        <f>'[3]Total G Degree by HEI'!$D3</f>
        <v>0</v>
      </c>
      <c r="E2" s="1">
        <v>0</v>
      </c>
      <c r="F2" s="1">
        <f>'[1]Total G Degree by HEI'!$D2</f>
        <v>0</v>
      </c>
    </row>
    <row r="3" spans="1:6" x14ac:dyDescent="0.25">
      <c r="A3" t="s">
        <v>46</v>
      </c>
      <c r="B3" s="6" t="s">
        <v>80</v>
      </c>
      <c r="C3" s="1">
        <f>'[2]Total G Degree by HEI'!D3</f>
        <v>35</v>
      </c>
      <c r="D3" s="1">
        <f>'[3]Total G Degree by HEI'!$D4</f>
        <v>35</v>
      </c>
      <c r="E3" s="1">
        <v>37</v>
      </c>
      <c r="F3" s="1">
        <f>'[1]Total G Degree by HEI'!$D3</f>
        <v>29</v>
      </c>
    </row>
    <row r="4" spans="1:6" x14ac:dyDescent="0.25">
      <c r="A4" t="s">
        <v>3</v>
      </c>
      <c r="B4" s="1">
        <v>81</v>
      </c>
      <c r="C4" s="1">
        <f>'[2]Total G Degree by HEI'!D4</f>
        <v>66</v>
      </c>
      <c r="D4" s="1">
        <f>'[3]Total G Degree by HEI'!$D5</f>
        <v>66</v>
      </c>
      <c r="E4" s="1">
        <v>87</v>
      </c>
      <c r="F4" s="1">
        <f>'[1]Total G Degree by HEI'!$D4</f>
        <v>91</v>
      </c>
    </row>
    <row r="5" spans="1:6" x14ac:dyDescent="0.25">
      <c r="A5" t="s">
        <v>4</v>
      </c>
      <c r="B5" s="6" t="s">
        <v>80</v>
      </c>
      <c r="C5" s="1">
        <f>'[2]Total G Degree by HEI'!D5</f>
        <v>0</v>
      </c>
      <c r="D5" s="1">
        <f>'[3]Total G Degree by HEI'!$D6</f>
        <v>0</v>
      </c>
      <c r="E5" s="1">
        <v>0</v>
      </c>
      <c r="F5" s="1">
        <f>'[1]Total G Degree by HEI'!$D5</f>
        <v>0</v>
      </c>
    </row>
    <row r="6" spans="1:6" x14ac:dyDescent="0.25">
      <c r="A6" t="s">
        <v>5</v>
      </c>
      <c r="B6" s="1">
        <v>24</v>
      </c>
      <c r="C6" s="1">
        <f>'[2]Total G Degree by HEI'!D6</f>
        <v>19</v>
      </c>
      <c r="D6" s="1">
        <f>'[3]Total G Degree by HEI'!$D7</f>
        <v>25</v>
      </c>
      <c r="E6" s="1">
        <v>13</v>
      </c>
      <c r="F6" s="1">
        <f>'[1]Total G Degree by HEI'!$D6</f>
        <v>27</v>
      </c>
    </row>
    <row r="7" spans="1:6" x14ac:dyDescent="0.25">
      <c r="A7" t="s">
        <v>6</v>
      </c>
      <c r="B7" s="1">
        <v>50</v>
      </c>
      <c r="C7" s="1">
        <f>'[2]Total G Degree by HEI'!D7</f>
        <v>67</v>
      </c>
      <c r="D7" s="1">
        <f>'[3]Total G Degree by HEI'!$D8</f>
        <v>78</v>
      </c>
      <c r="E7" s="1">
        <v>85</v>
      </c>
      <c r="F7" s="1">
        <f>'[1]Total G Degree by HEI'!$D7</f>
        <v>77</v>
      </c>
    </row>
    <row r="8" spans="1:6" x14ac:dyDescent="0.25">
      <c r="A8" t="s">
        <v>7</v>
      </c>
      <c r="B8" s="1">
        <v>108</v>
      </c>
      <c r="C8" s="1">
        <f>'[2]Total G Degree by HEI'!D8</f>
        <v>123</v>
      </c>
      <c r="D8" s="1">
        <f>'[3]Total G Degree by HEI'!$D9</f>
        <v>110</v>
      </c>
      <c r="E8" s="1">
        <v>131</v>
      </c>
      <c r="F8" s="1">
        <f>'[1]Total G Degree by HEI'!$D8</f>
        <v>137</v>
      </c>
    </row>
    <row r="9" spans="1:6" x14ac:dyDescent="0.25">
      <c r="A9" t="s">
        <v>47</v>
      </c>
      <c r="B9" s="6" t="s">
        <v>80</v>
      </c>
      <c r="C9" s="1">
        <f>'[2]Total G Degree by HEI'!D9</f>
        <v>1</v>
      </c>
      <c r="D9" s="1">
        <f>'[3]Total G Degree by HEI'!$D10</f>
        <v>5</v>
      </c>
      <c r="E9" s="1">
        <v>0</v>
      </c>
      <c r="F9" s="1">
        <f>'[1]Total G Degree by HEI'!$D9</f>
        <v>8</v>
      </c>
    </row>
    <row r="10" spans="1:6" x14ac:dyDescent="0.25">
      <c r="A10" t="s">
        <v>9</v>
      </c>
      <c r="B10" s="1">
        <v>4</v>
      </c>
      <c r="C10" s="1">
        <f>'[2]Total G Degree by HEI'!D10</f>
        <v>4</v>
      </c>
      <c r="D10" s="1">
        <f>'[3]Total G Degree by HEI'!$D11</f>
        <v>3</v>
      </c>
      <c r="E10" s="1">
        <v>2</v>
      </c>
      <c r="F10" s="1">
        <f>'[1]Total G Degree by HEI'!$D10</f>
        <v>0</v>
      </c>
    </row>
    <row r="11" spans="1:6" x14ac:dyDescent="0.25">
      <c r="A11" t="s">
        <v>10</v>
      </c>
      <c r="B11" s="1">
        <v>119</v>
      </c>
      <c r="C11" s="1">
        <f>'[2]Total G Degree by HEI'!D11</f>
        <v>110</v>
      </c>
      <c r="D11" s="1">
        <f>'[3]Total G Degree by HEI'!$D12</f>
        <v>107</v>
      </c>
      <c r="E11" s="1">
        <v>109</v>
      </c>
      <c r="F11" s="1">
        <f>'[1]Total G Degree by HEI'!$D11</f>
        <v>122</v>
      </c>
    </row>
    <row r="12" spans="1:6" x14ac:dyDescent="0.25">
      <c r="A12" t="s">
        <v>11</v>
      </c>
      <c r="B12" s="1">
        <v>74</v>
      </c>
      <c r="C12" s="1">
        <f>'[2]Total G Degree by HEI'!D12</f>
        <v>63</v>
      </c>
      <c r="D12" s="1">
        <f>'[3]Total G Degree by HEI'!$D13</f>
        <v>69</v>
      </c>
      <c r="E12" s="1">
        <v>87</v>
      </c>
      <c r="F12" s="1">
        <f>'[1]Total G Degree by HEI'!$D12</f>
        <v>101</v>
      </c>
    </row>
    <row r="13" spans="1:6" x14ac:dyDescent="0.25">
      <c r="A13" t="s">
        <v>12</v>
      </c>
      <c r="B13" s="1">
        <v>10</v>
      </c>
      <c r="C13" s="1">
        <f>'[2]Total G Degree by HEI'!D13</f>
        <v>35</v>
      </c>
      <c r="D13" s="1">
        <f>'[3]Total G Degree by HEI'!$D14</f>
        <v>39</v>
      </c>
      <c r="E13" s="1">
        <v>37</v>
      </c>
      <c r="F13" s="1">
        <f>'[1]Total G Degree by HEI'!$D13</f>
        <v>24</v>
      </c>
    </row>
    <row r="14" spans="1:6" x14ac:dyDescent="0.25">
      <c r="A14" t="s">
        <v>48</v>
      </c>
      <c r="B14" s="1">
        <v>46</v>
      </c>
      <c r="C14" s="1">
        <f>'[2]Total G Degree by HEI'!D14</f>
        <v>53</v>
      </c>
      <c r="D14" s="1">
        <f>'[3]Total G Degree by HEI'!$D15</f>
        <v>28</v>
      </c>
      <c r="E14" s="1">
        <v>46</v>
      </c>
      <c r="F14" s="1">
        <f>'[1]Total G Degree by HEI'!$D14</f>
        <v>44</v>
      </c>
    </row>
    <row r="15" spans="1:6" x14ac:dyDescent="0.25">
      <c r="A15" t="s">
        <v>14</v>
      </c>
      <c r="B15" s="1">
        <v>5</v>
      </c>
      <c r="C15" s="1">
        <f>'[2]Total G Degree by HEI'!D15</f>
        <v>17</v>
      </c>
      <c r="D15" s="1">
        <f>'[3]Total G Degree by HEI'!$D16</f>
        <v>19</v>
      </c>
      <c r="E15" s="1">
        <v>0</v>
      </c>
      <c r="F15" s="1">
        <f>'[1]Total G Degree by HEI'!$D15</f>
        <v>0</v>
      </c>
    </row>
    <row r="16" spans="1:6" x14ac:dyDescent="0.25">
      <c r="A16" s="4" t="s">
        <v>79</v>
      </c>
      <c r="B16" s="1">
        <v>0</v>
      </c>
      <c r="C16" s="1">
        <v>0</v>
      </c>
      <c r="D16" s="1">
        <v>0</v>
      </c>
      <c r="E16" s="1">
        <v>0</v>
      </c>
      <c r="F16" s="1">
        <f>'[1]Total G Degree by HEI'!$D16</f>
        <v>0</v>
      </c>
    </row>
    <row r="17" spans="1:6" x14ac:dyDescent="0.25">
      <c r="A17" t="s">
        <v>16</v>
      </c>
      <c r="B17" s="6" t="s">
        <v>80</v>
      </c>
      <c r="C17" s="1">
        <f>'[2]Total G Degree by HEI'!D18</f>
        <v>0</v>
      </c>
      <c r="D17" s="1">
        <f>'[3]Total G Degree by HEI'!$D19</f>
        <v>19</v>
      </c>
      <c r="E17" s="1">
        <v>18</v>
      </c>
      <c r="F17" s="1">
        <f>'[1]Total G Degree by HEI'!$D17</f>
        <v>17</v>
      </c>
    </row>
    <row r="18" spans="1:6" x14ac:dyDescent="0.25">
      <c r="A18" t="s">
        <v>17</v>
      </c>
      <c r="B18" s="6" t="s">
        <v>80</v>
      </c>
      <c r="C18" s="1">
        <f>'[2]Total G Degree by HEI'!D19</f>
        <v>0</v>
      </c>
      <c r="D18" s="1">
        <f>'[3]Total G Degree by HEI'!$D20</f>
        <v>0</v>
      </c>
      <c r="E18" s="1">
        <v>0</v>
      </c>
      <c r="F18" s="1">
        <f>'[1]Total G Degree by HEI'!$D18</f>
        <v>0</v>
      </c>
    </row>
    <row r="19" spans="1:6" x14ac:dyDescent="0.25">
      <c r="A19" s="4" t="s">
        <v>55</v>
      </c>
      <c r="B19" s="1">
        <v>32</v>
      </c>
      <c r="C19" s="1">
        <v>29</v>
      </c>
      <c r="D19" s="1">
        <v>33</v>
      </c>
      <c r="E19" s="1">
        <v>39</v>
      </c>
      <c r="F19" s="1">
        <f>'[1]Total G Degree by HEI'!$D19</f>
        <v>51</v>
      </c>
    </row>
    <row r="20" spans="1:6" x14ac:dyDescent="0.25">
      <c r="A20" t="s">
        <v>18</v>
      </c>
      <c r="B20" s="1">
        <v>0</v>
      </c>
      <c r="C20" s="1">
        <f>'[2]Total G Degree by HEI'!D20</f>
        <v>0</v>
      </c>
      <c r="D20" s="1">
        <f>'[3]Total G Degree by HEI'!$D21</f>
        <v>0</v>
      </c>
      <c r="E20" s="1">
        <v>0</v>
      </c>
      <c r="F20" s="1">
        <f>'[1]Total G Degree by HEI'!$D20</f>
        <v>0</v>
      </c>
    </row>
    <row r="21" spans="1:6" x14ac:dyDescent="0.25">
      <c r="A21" t="s">
        <v>19</v>
      </c>
      <c r="B21" s="1">
        <v>62</v>
      </c>
      <c r="C21" s="1">
        <f>'[2]Total G Degree by HEI'!D21</f>
        <v>67</v>
      </c>
      <c r="D21" s="1">
        <f>'[3]Total G Degree by HEI'!$D22</f>
        <v>56</v>
      </c>
      <c r="E21" s="1">
        <v>58</v>
      </c>
      <c r="F21" s="1">
        <f>'[1]Total G Degree by HEI'!$D21</f>
        <v>73</v>
      </c>
    </row>
    <row r="22" spans="1:6" x14ac:dyDescent="0.25">
      <c r="A22" t="s">
        <v>49</v>
      </c>
      <c r="B22" s="1">
        <v>46</v>
      </c>
      <c r="C22" s="1">
        <f>'[2]Total G Degree by HEI'!D22</f>
        <v>15</v>
      </c>
      <c r="D22" s="1">
        <f>'[3]Total G Degree by HEI'!$D23</f>
        <v>12</v>
      </c>
      <c r="E22" s="1">
        <v>11</v>
      </c>
      <c r="F22" s="1">
        <f>'[1]Total G Degree by HEI'!$D22</f>
        <v>17</v>
      </c>
    </row>
    <row r="23" spans="1:6" x14ac:dyDescent="0.25">
      <c r="A23" t="s">
        <v>21</v>
      </c>
      <c r="B23" s="6" t="s">
        <v>80</v>
      </c>
      <c r="C23" s="1">
        <f>'[2]Total G Degree by HEI'!D23</f>
        <v>0</v>
      </c>
      <c r="D23" s="1">
        <f>'[3]Total G Degree by HEI'!$D24</f>
        <v>1</v>
      </c>
      <c r="E23" s="1">
        <v>0</v>
      </c>
      <c r="F23" s="1">
        <f>'[1]Total G Degree by HEI'!$D23</f>
        <v>4</v>
      </c>
    </row>
    <row r="24" spans="1:6" x14ac:dyDescent="0.25">
      <c r="A24" t="s">
        <v>22</v>
      </c>
      <c r="B24" s="1">
        <v>17</v>
      </c>
      <c r="C24" s="1">
        <f>'[2]Total G Degree by HEI'!D24</f>
        <v>10</v>
      </c>
      <c r="D24" s="1">
        <f>'[3]Total G Degree by HEI'!$D25</f>
        <v>9</v>
      </c>
      <c r="E24" s="1">
        <v>8</v>
      </c>
      <c r="F24" s="1">
        <f>'[1]Total G Degree by HEI'!$D24</f>
        <v>15</v>
      </c>
    </row>
    <row r="25" spans="1:6" x14ac:dyDescent="0.25">
      <c r="A25" t="s">
        <v>23</v>
      </c>
      <c r="B25" s="6" t="s">
        <v>80</v>
      </c>
      <c r="C25" s="1">
        <f>'[2]Total G Degree by HEI'!D25</f>
        <v>0</v>
      </c>
      <c r="D25" s="1">
        <f>'[3]Total G Degree by HEI'!$D26</f>
        <v>0</v>
      </c>
      <c r="E25" s="1">
        <v>3</v>
      </c>
      <c r="F25" s="1">
        <f>'[1]Total G Degree by HEI'!$D25</f>
        <v>5</v>
      </c>
    </row>
    <row r="26" spans="1:6" x14ac:dyDescent="0.25">
      <c r="A26" t="s">
        <v>24</v>
      </c>
      <c r="B26" s="6" t="s">
        <v>80</v>
      </c>
      <c r="C26" s="1">
        <f>'[2]Total G Degree by HEI'!D26</f>
        <v>0</v>
      </c>
      <c r="D26" s="1">
        <f>'[3]Total G Degree by HEI'!$D27</f>
        <v>0</v>
      </c>
      <c r="E26" s="1">
        <v>0</v>
      </c>
      <c r="F26" s="1">
        <f>'[1]Total G Degree by HEI'!$D26</f>
        <v>0</v>
      </c>
    </row>
    <row r="27" spans="1:6" x14ac:dyDescent="0.25">
      <c r="A27" t="s">
        <v>25</v>
      </c>
      <c r="B27" s="1">
        <v>47</v>
      </c>
      <c r="C27" s="1">
        <f>'[2]Total G Degree by HEI'!D27</f>
        <v>43</v>
      </c>
      <c r="D27" s="1">
        <f>'[3]Total G Degree by HEI'!$D28</f>
        <v>54</v>
      </c>
      <c r="E27" s="1">
        <v>59</v>
      </c>
      <c r="F27" s="1">
        <f>'[1]Total G Degree by HEI'!$D27</f>
        <v>64</v>
      </c>
    </row>
    <row r="28" spans="1:6" x14ac:dyDescent="0.25">
      <c r="A28" t="s">
        <v>26</v>
      </c>
      <c r="B28" s="1">
        <v>121</v>
      </c>
      <c r="C28" s="1">
        <f>'[2]Total G Degree by HEI'!D28</f>
        <v>142</v>
      </c>
      <c r="D28" s="1">
        <f>'[3]Total G Degree by HEI'!$D29</f>
        <v>108</v>
      </c>
      <c r="E28" s="1">
        <v>120</v>
      </c>
      <c r="F28" s="1">
        <f>'[1]Total G Degree by HEI'!$D28</f>
        <v>149</v>
      </c>
    </row>
    <row r="29" spans="1:6" x14ac:dyDescent="0.25">
      <c r="A29" t="s">
        <v>27</v>
      </c>
      <c r="B29" s="1">
        <v>93</v>
      </c>
      <c r="C29" s="1">
        <f>'[2]Total G Degree by HEI'!D29</f>
        <v>68</v>
      </c>
      <c r="D29" s="1">
        <f>'[3]Total G Degree by HEI'!$D30</f>
        <v>95</v>
      </c>
      <c r="E29" s="1">
        <v>65</v>
      </c>
      <c r="F29" s="1">
        <f>'[1]Total G Degree by HEI'!$D29</f>
        <v>95</v>
      </c>
    </row>
    <row r="30" spans="1:6" x14ac:dyDescent="0.25">
      <c r="A30" t="s">
        <v>50</v>
      </c>
      <c r="B30" s="1">
        <v>11</v>
      </c>
      <c r="C30" s="1">
        <f>'[2]Total G Degree by HEI'!D30</f>
        <v>12</v>
      </c>
      <c r="D30" s="1">
        <f>'[3]Total G Degree by HEI'!$D31</f>
        <v>21</v>
      </c>
      <c r="E30" s="1">
        <v>23</v>
      </c>
      <c r="F30" s="1">
        <f>'[1]Total G Degree by HEI'!$D30</f>
        <v>33</v>
      </c>
    </row>
    <row r="31" spans="1:6" x14ac:dyDescent="0.25">
      <c r="A31" t="s">
        <v>29</v>
      </c>
      <c r="B31" s="1">
        <v>90</v>
      </c>
      <c r="C31" s="1">
        <f>'[2]Total G Degree by HEI'!D31</f>
        <v>85</v>
      </c>
      <c r="D31" s="1">
        <f>'[3]Total G Degree by HEI'!$D32</f>
        <v>76</v>
      </c>
      <c r="E31" s="1">
        <v>63</v>
      </c>
      <c r="F31" s="1">
        <f>'[1]Total G Degree by HEI'!$D31</f>
        <v>90</v>
      </c>
    </row>
    <row r="32" spans="1:6" x14ac:dyDescent="0.25">
      <c r="A32" t="s">
        <v>30</v>
      </c>
      <c r="B32" s="1">
        <v>12</v>
      </c>
      <c r="C32" s="1">
        <f>'[2]Total G Degree by HEI'!D32</f>
        <v>8</v>
      </c>
      <c r="D32" s="1">
        <f>'[3]Total G Degree by HEI'!$D33</f>
        <v>18</v>
      </c>
      <c r="E32" s="1">
        <v>0</v>
      </c>
      <c r="F32" s="1">
        <f>'[1]Total G Degree by HEI'!$D32</f>
        <v>20</v>
      </c>
    </row>
    <row r="33" spans="1:6" x14ac:dyDescent="0.25">
      <c r="A33" t="s">
        <v>31</v>
      </c>
      <c r="B33" s="1">
        <v>36</v>
      </c>
      <c r="C33" s="1">
        <f>'[2]Total G Degree by HEI'!D33</f>
        <v>42</v>
      </c>
      <c r="D33" s="1">
        <f>'[3]Total G Degree by HEI'!$D34</f>
        <v>29</v>
      </c>
      <c r="E33" s="1">
        <v>32</v>
      </c>
      <c r="F33" s="1">
        <f>'[1]Total G Degree by HEI'!$D33</f>
        <v>24</v>
      </c>
    </row>
    <row r="34" spans="1:6" x14ac:dyDescent="0.25">
      <c r="A34" t="s">
        <v>32</v>
      </c>
      <c r="B34" s="1">
        <v>10</v>
      </c>
      <c r="C34" s="1">
        <f>'[2]Total G Degree by HEI'!D34</f>
        <v>36</v>
      </c>
      <c r="D34" s="1">
        <f>'[3]Total G Degree by HEI'!$D35</f>
        <v>11</v>
      </c>
      <c r="E34" s="1">
        <v>10</v>
      </c>
      <c r="F34" s="1">
        <f>'[1]Total G Degree by HEI'!$D34</f>
        <v>3</v>
      </c>
    </row>
    <row r="35" spans="1:6" x14ac:dyDescent="0.25">
      <c r="A35" t="s">
        <v>33</v>
      </c>
      <c r="B35" s="6" t="s">
        <v>80</v>
      </c>
      <c r="C35" s="1">
        <f>'[2]Total G Degree by HEI'!D35</f>
        <v>0</v>
      </c>
      <c r="D35" s="1">
        <f>'[3]Total G Degree by HEI'!$D36</f>
        <v>0</v>
      </c>
      <c r="E35" s="1">
        <v>0</v>
      </c>
      <c r="F35" s="1">
        <f>'[1]Total G Degree by HEI'!$D35</f>
        <v>0</v>
      </c>
    </row>
    <row r="36" spans="1:6" x14ac:dyDescent="0.25">
      <c r="A36" t="s">
        <v>34</v>
      </c>
      <c r="B36" s="1">
        <v>16</v>
      </c>
      <c r="C36" s="1">
        <f>'[2]Total G Degree by HEI'!D36</f>
        <v>14</v>
      </c>
      <c r="D36" s="1">
        <f>'[3]Total G Degree by HEI'!$D37</f>
        <v>21</v>
      </c>
      <c r="E36" s="1">
        <v>14</v>
      </c>
      <c r="F36" s="1">
        <f>'[1]Total G Degree by HEI'!$D36</f>
        <v>25</v>
      </c>
    </row>
    <row r="37" spans="1:6" x14ac:dyDescent="0.25">
      <c r="A37" t="s">
        <v>35</v>
      </c>
      <c r="B37" s="1">
        <v>32</v>
      </c>
      <c r="C37" s="1">
        <f>'[2]Total G Degree by HEI'!D37</f>
        <v>38</v>
      </c>
      <c r="D37" s="1">
        <f>'[3]Total G Degree by HEI'!$D38</f>
        <v>40</v>
      </c>
      <c r="E37" s="1">
        <v>46</v>
      </c>
      <c r="F37" s="1">
        <f>'[1]Total G Degree by HEI'!$D37</f>
        <v>51</v>
      </c>
    </row>
    <row r="38" spans="1:6" x14ac:dyDescent="0.25">
      <c r="A38" t="s">
        <v>36</v>
      </c>
      <c r="B38" s="6" t="s">
        <v>80</v>
      </c>
      <c r="C38" s="1">
        <f>'[2]Total G Degree by HEI'!D38</f>
        <v>0</v>
      </c>
      <c r="D38" s="1">
        <f>'[3]Total G Degree by HEI'!$D39</f>
        <v>0</v>
      </c>
      <c r="E38" s="1">
        <v>0</v>
      </c>
      <c r="F38" s="1">
        <f>'[1]Total G Degree by HEI'!$D38</f>
        <v>0</v>
      </c>
    </row>
    <row r="39" spans="1:6" x14ac:dyDescent="0.25">
      <c r="A39" t="s">
        <v>37</v>
      </c>
      <c r="B39" s="1">
        <v>14</v>
      </c>
      <c r="C39" s="1">
        <f>'[2]Total G Degree by HEI'!D39</f>
        <v>12</v>
      </c>
      <c r="D39" s="1">
        <f>'[3]Total G Degree by HEI'!$D40</f>
        <v>7</v>
      </c>
      <c r="E39" s="1">
        <v>16</v>
      </c>
      <c r="F39" s="1">
        <f>'[1]Total G Degree by HEI'!$D39</f>
        <v>7</v>
      </c>
    </row>
    <row r="40" spans="1:6" x14ac:dyDescent="0.25">
      <c r="A40" t="s">
        <v>38</v>
      </c>
      <c r="B40" s="1">
        <v>25</v>
      </c>
      <c r="C40" s="1">
        <f>'[2]Total G Degree by HEI'!D40</f>
        <v>16</v>
      </c>
      <c r="D40" s="1">
        <f>'[3]Total G Degree by HEI'!$D41</f>
        <v>23</v>
      </c>
      <c r="E40" s="1">
        <v>33</v>
      </c>
      <c r="F40" s="1">
        <f>'[1]Total G Degree by HEI'!$D40</f>
        <v>26</v>
      </c>
    </row>
    <row r="41" spans="1:6" x14ac:dyDescent="0.25">
      <c r="A41" t="s">
        <v>39</v>
      </c>
      <c r="B41" s="1">
        <v>143</v>
      </c>
      <c r="C41" s="1">
        <f>'[2]Total G Degree by HEI'!D41</f>
        <v>164</v>
      </c>
      <c r="D41" s="1">
        <f>'[3]Total G Degree by HEI'!$D42</f>
        <v>118</v>
      </c>
      <c r="E41" s="1">
        <v>146</v>
      </c>
      <c r="F41" s="1">
        <f>'[1]Total G Degree by HEI'!$D41</f>
        <v>192</v>
      </c>
    </row>
    <row r="42" spans="1:6" x14ac:dyDescent="0.25">
      <c r="A42" t="s">
        <v>40</v>
      </c>
      <c r="B42" s="1">
        <v>28</v>
      </c>
      <c r="C42" s="1">
        <f>'[2]Total G Degree by HEI'!D42</f>
        <v>24</v>
      </c>
      <c r="D42" s="1">
        <f>'[3]Total G Degree by HEI'!$D43</f>
        <v>19</v>
      </c>
      <c r="E42" s="1">
        <v>28</v>
      </c>
      <c r="F42" s="1">
        <f>'[1]Total G Degree by HEI'!$D42</f>
        <v>26</v>
      </c>
    </row>
    <row r="43" spans="1:6" x14ac:dyDescent="0.25">
      <c r="A43" t="s">
        <v>41</v>
      </c>
      <c r="B43" s="1">
        <v>134</v>
      </c>
      <c r="C43" s="1">
        <f>'[2]Total G Degree by HEI'!D43</f>
        <v>169</v>
      </c>
      <c r="D43" s="1">
        <f>'[3]Total G Degree by HEI'!$D44</f>
        <v>144</v>
      </c>
      <c r="E43" s="1">
        <v>131</v>
      </c>
      <c r="F43" s="1">
        <f>'[1]Total G Degree by HEI'!$D43</f>
        <v>126</v>
      </c>
    </row>
    <row r="44" spans="1:6" x14ac:dyDescent="0.25">
      <c r="A44" t="s">
        <v>42</v>
      </c>
      <c r="B44" s="1">
        <v>57</v>
      </c>
      <c r="C44" s="1">
        <f>'[2]Total G Degree by HEI'!D44</f>
        <v>65</v>
      </c>
      <c r="D44" s="1">
        <f>'[3]Total G Degree by HEI'!$D45</f>
        <v>59</v>
      </c>
      <c r="E44" s="1">
        <v>57</v>
      </c>
      <c r="F44" s="1">
        <f>'[1]Total G Degree by HEI'!$D44</f>
        <v>77</v>
      </c>
    </row>
    <row r="45" spans="1:6" x14ac:dyDescent="0.25">
      <c r="A45" t="s">
        <v>43</v>
      </c>
      <c r="B45" s="1">
        <v>28</v>
      </c>
      <c r="C45" s="1">
        <f>'[2]Total G Degree by HEI'!D45</f>
        <v>27</v>
      </c>
      <c r="D45" s="1">
        <f>'[3]Total G Degree by HEI'!$D46</f>
        <v>19</v>
      </c>
      <c r="E45" s="1">
        <v>23</v>
      </c>
      <c r="F45" s="1">
        <f>'[1]Total G Degree by HEI'!$D45</f>
        <v>20</v>
      </c>
    </row>
    <row r="46" spans="1:6" x14ac:dyDescent="0.25">
      <c r="A46" t="s">
        <v>44</v>
      </c>
      <c r="B46" s="6" t="s">
        <v>80</v>
      </c>
      <c r="C46" s="1">
        <f>'[2]Total G Degree by HEI'!D46</f>
        <v>6</v>
      </c>
      <c r="D46" s="1">
        <f>'[3]Total G Degree by HEI'!$D47</f>
        <v>2</v>
      </c>
      <c r="E46" s="1">
        <v>15</v>
      </c>
      <c r="F46" s="1">
        <f>'[1]Total G Degree by HEI'!$D46</f>
        <v>17</v>
      </c>
    </row>
    <row r="47" spans="1:6" x14ac:dyDescent="0.25">
      <c r="A47" t="s">
        <v>45</v>
      </c>
      <c r="B47" s="1">
        <f>SUM(B2:B46)</f>
        <v>1575</v>
      </c>
      <c r="C47" s="1">
        <f t="shared" ref="C47:F47" si="0">SUM(C2:C46)</f>
        <v>1685</v>
      </c>
      <c r="D47" s="1">
        <f t="shared" si="0"/>
        <v>1578</v>
      </c>
      <c r="E47" s="1">
        <f t="shared" si="0"/>
        <v>1652</v>
      </c>
      <c r="F47" s="1">
        <f t="shared" si="0"/>
        <v>1887</v>
      </c>
    </row>
    <row r="48" spans="1:6" x14ac:dyDescent="0.25">
      <c r="A48" t="s">
        <v>74</v>
      </c>
    </row>
    <row r="55" spans="3:3" x14ac:dyDescent="0.25">
      <c r="C55" s="1"/>
    </row>
  </sheetData>
  <sortState xmlns:xlrd2="http://schemas.microsoft.com/office/spreadsheetml/2017/richdata2" ref="A2:C46">
    <sortCondition ref="A2"/>
  </sortState>
  <conditionalFormatting sqref="A2">
    <cfRule type="duplicateValues" dxfId="24" priority="12"/>
  </conditionalFormatting>
  <conditionalFormatting sqref="A5">
    <cfRule type="duplicateValues" dxfId="23" priority="11"/>
  </conditionalFormatting>
  <conditionalFormatting sqref="A8">
    <cfRule type="duplicateValues" dxfId="22" priority="6"/>
  </conditionalFormatting>
  <conditionalFormatting sqref="A9">
    <cfRule type="duplicateValues" dxfId="21" priority="5"/>
  </conditionalFormatting>
  <conditionalFormatting sqref="A18">
    <cfRule type="duplicateValues" dxfId="20" priority="10"/>
  </conditionalFormatting>
  <conditionalFormatting sqref="A23">
    <cfRule type="duplicateValues" dxfId="19" priority="3"/>
  </conditionalFormatting>
  <conditionalFormatting sqref="A25">
    <cfRule type="duplicateValues" dxfId="18" priority="2"/>
  </conditionalFormatting>
  <conditionalFormatting sqref="A31">
    <cfRule type="duplicateValues" dxfId="17" priority="9"/>
  </conditionalFormatting>
  <conditionalFormatting sqref="A36">
    <cfRule type="duplicateValues" dxfId="16" priority="8"/>
  </conditionalFormatting>
  <conditionalFormatting sqref="A38">
    <cfRule type="duplicateValues" dxfId="15" priority="1"/>
  </conditionalFormatting>
  <conditionalFormatting sqref="A46">
    <cfRule type="duplicateValues" dxfId="14" priority="7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B8F50-4FC2-41A7-9CF2-CA997BDA9D9B}">
  <dimension ref="A1:D42"/>
  <sheetViews>
    <sheetView workbookViewId="0">
      <selection activeCell="C47" sqref="C47"/>
    </sheetView>
  </sheetViews>
  <sheetFormatPr defaultRowHeight="15" x14ac:dyDescent="0.25"/>
  <cols>
    <col min="2" max="2" width="25.7109375" customWidth="1"/>
    <col min="3" max="3" width="25.28515625" customWidth="1"/>
    <col min="4" max="4" width="24.85546875" customWidth="1"/>
  </cols>
  <sheetData>
    <row r="1" spans="1:4" x14ac:dyDescent="0.25">
      <c r="A1" s="3" t="s">
        <v>51</v>
      </c>
      <c r="B1" s="3" t="s">
        <v>52</v>
      </c>
      <c r="C1" t="s">
        <v>53</v>
      </c>
      <c r="D1" t="s">
        <v>54</v>
      </c>
    </row>
    <row r="2" spans="1:4" x14ac:dyDescent="0.25">
      <c r="A2" s="2" t="s">
        <v>1</v>
      </c>
      <c r="C2">
        <v>5</v>
      </c>
    </row>
    <row r="3" spans="1:4" x14ac:dyDescent="0.25">
      <c r="A3" s="2" t="s">
        <v>2</v>
      </c>
      <c r="B3">
        <v>37</v>
      </c>
      <c r="C3">
        <v>75</v>
      </c>
      <c r="D3">
        <v>11</v>
      </c>
    </row>
    <row r="4" spans="1:4" x14ac:dyDescent="0.25">
      <c r="A4" s="2" t="s">
        <v>3</v>
      </c>
      <c r="B4">
        <v>87</v>
      </c>
      <c r="C4">
        <v>213</v>
      </c>
      <c r="D4">
        <v>22</v>
      </c>
    </row>
    <row r="5" spans="1:4" x14ac:dyDescent="0.25">
      <c r="A5" s="2" t="s">
        <v>4</v>
      </c>
    </row>
    <row r="6" spans="1:4" x14ac:dyDescent="0.25">
      <c r="A6" s="2" t="s">
        <v>5</v>
      </c>
      <c r="B6">
        <v>13</v>
      </c>
      <c r="C6">
        <v>59</v>
      </c>
      <c r="D6">
        <v>3</v>
      </c>
    </row>
    <row r="7" spans="1:4" x14ac:dyDescent="0.25">
      <c r="A7" s="2" t="s">
        <v>6</v>
      </c>
      <c r="B7">
        <v>85</v>
      </c>
      <c r="C7">
        <v>147</v>
      </c>
      <c r="D7">
        <v>22</v>
      </c>
    </row>
    <row r="8" spans="1:4" x14ac:dyDescent="0.25">
      <c r="A8" s="2" t="s">
        <v>7</v>
      </c>
      <c r="B8">
        <v>131</v>
      </c>
      <c r="C8">
        <v>163</v>
      </c>
      <c r="D8">
        <v>34</v>
      </c>
    </row>
    <row r="9" spans="1:4" x14ac:dyDescent="0.25">
      <c r="A9" s="2" t="s">
        <v>9</v>
      </c>
      <c r="B9">
        <v>2</v>
      </c>
      <c r="C9">
        <v>10</v>
      </c>
      <c r="D9">
        <v>0</v>
      </c>
    </row>
    <row r="10" spans="1:4" x14ac:dyDescent="0.25">
      <c r="A10" s="2" t="s">
        <v>10</v>
      </c>
      <c r="B10">
        <v>109</v>
      </c>
      <c r="C10">
        <v>78</v>
      </c>
      <c r="D10">
        <v>30</v>
      </c>
    </row>
    <row r="11" spans="1:4" x14ac:dyDescent="0.25">
      <c r="A11" s="2" t="s">
        <v>11</v>
      </c>
      <c r="B11">
        <v>87</v>
      </c>
      <c r="C11">
        <v>85</v>
      </c>
      <c r="D11">
        <v>18</v>
      </c>
    </row>
    <row r="12" spans="1:4" x14ac:dyDescent="0.25">
      <c r="A12" s="2" t="s">
        <v>12</v>
      </c>
      <c r="B12">
        <v>37</v>
      </c>
      <c r="C12">
        <v>152</v>
      </c>
      <c r="D12">
        <v>5</v>
      </c>
    </row>
    <row r="13" spans="1:4" x14ac:dyDescent="0.25">
      <c r="A13" s="2" t="s">
        <v>13</v>
      </c>
      <c r="B13">
        <v>46</v>
      </c>
      <c r="C13">
        <v>27</v>
      </c>
      <c r="D13">
        <v>7</v>
      </c>
    </row>
    <row r="14" spans="1:4" x14ac:dyDescent="0.25">
      <c r="A14" s="2" t="s">
        <v>14</v>
      </c>
      <c r="C14">
        <v>10</v>
      </c>
    </row>
    <row r="15" spans="1:4" x14ac:dyDescent="0.25">
      <c r="A15" s="2" t="s">
        <v>16</v>
      </c>
      <c r="B15">
        <v>18</v>
      </c>
      <c r="C15">
        <v>16</v>
      </c>
      <c r="D15">
        <v>8</v>
      </c>
    </row>
    <row r="16" spans="1:4" x14ac:dyDescent="0.25">
      <c r="A16" s="2" t="s">
        <v>55</v>
      </c>
      <c r="B16">
        <v>39</v>
      </c>
      <c r="C16">
        <v>69</v>
      </c>
      <c r="D16">
        <v>16</v>
      </c>
    </row>
    <row r="17" spans="1:4" x14ac:dyDescent="0.25">
      <c r="A17" s="2" t="s">
        <v>18</v>
      </c>
      <c r="B17">
        <v>0</v>
      </c>
      <c r="C17">
        <v>3</v>
      </c>
      <c r="D17">
        <v>0</v>
      </c>
    </row>
    <row r="18" spans="1:4" x14ac:dyDescent="0.25">
      <c r="A18" s="2" t="s">
        <v>19</v>
      </c>
      <c r="B18">
        <v>58</v>
      </c>
      <c r="C18">
        <v>53</v>
      </c>
      <c r="D18">
        <v>15</v>
      </c>
    </row>
    <row r="19" spans="1:4" x14ac:dyDescent="0.25">
      <c r="A19" s="2" t="s">
        <v>20</v>
      </c>
      <c r="B19">
        <v>11</v>
      </c>
      <c r="C19">
        <v>16</v>
      </c>
      <c r="D19">
        <v>2</v>
      </c>
    </row>
    <row r="20" spans="1:4" x14ac:dyDescent="0.25">
      <c r="A20" s="2" t="s">
        <v>22</v>
      </c>
      <c r="B20">
        <v>8</v>
      </c>
      <c r="C20">
        <v>4</v>
      </c>
      <c r="D20">
        <v>1</v>
      </c>
    </row>
    <row r="21" spans="1:4" x14ac:dyDescent="0.25">
      <c r="A21" s="2" t="s">
        <v>23</v>
      </c>
      <c r="B21">
        <v>3</v>
      </c>
      <c r="C21">
        <v>3</v>
      </c>
      <c r="D21">
        <v>0</v>
      </c>
    </row>
    <row r="22" spans="1:4" x14ac:dyDescent="0.25">
      <c r="A22" s="2" t="s">
        <v>25</v>
      </c>
      <c r="B22">
        <v>59</v>
      </c>
      <c r="C22">
        <v>25</v>
      </c>
      <c r="D22">
        <v>17</v>
      </c>
    </row>
    <row r="23" spans="1:4" x14ac:dyDescent="0.25">
      <c r="A23" s="2" t="s">
        <v>26</v>
      </c>
      <c r="B23">
        <v>120</v>
      </c>
      <c r="C23">
        <v>92</v>
      </c>
      <c r="D23">
        <v>30</v>
      </c>
    </row>
    <row r="24" spans="1:4" x14ac:dyDescent="0.25">
      <c r="A24" s="2" t="s">
        <v>27</v>
      </c>
      <c r="B24">
        <v>65</v>
      </c>
      <c r="C24">
        <v>132</v>
      </c>
      <c r="D24">
        <v>13</v>
      </c>
    </row>
    <row r="25" spans="1:4" x14ac:dyDescent="0.25">
      <c r="A25" s="2" t="s">
        <v>28</v>
      </c>
      <c r="B25">
        <v>23</v>
      </c>
      <c r="C25">
        <v>18</v>
      </c>
      <c r="D25">
        <v>4</v>
      </c>
    </row>
    <row r="26" spans="1:4" x14ac:dyDescent="0.25">
      <c r="A26" s="2" t="s">
        <v>29</v>
      </c>
      <c r="B26">
        <v>63</v>
      </c>
      <c r="C26">
        <v>80</v>
      </c>
      <c r="D26">
        <v>17</v>
      </c>
    </row>
    <row r="27" spans="1:4" x14ac:dyDescent="0.25">
      <c r="A27" s="2" t="s">
        <v>31</v>
      </c>
      <c r="B27">
        <v>32</v>
      </c>
      <c r="C27">
        <v>35</v>
      </c>
      <c r="D27">
        <v>9</v>
      </c>
    </row>
    <row r="28" spans="1:4" x14ac:dyDescent="0.25">
      <c r="A28" s="2" t="s">
        <v>32</v>
      </c>
      <c r="B28">
        <v>10</v>
      </c>
      <c r="C28">
        <v>16</v>
      </c>
      <c r="D28">
        <v>3</v>
      </c>
    </row>
    <row r="29" spans="1:4" x14ac:dyDescent="0.25">
      <c r="A29" s="2" t="s">
        <v>33</v>
      </c>
      <c r="C29">
        <v>2</v>
      </c>
    </row>
    <row r="30" spans="1:4" x14ac:dyDescent="0.25">
      <c r="A30" s="2" t="s">
        <v>34</v>
      </c>
      <c r="B30">
        <v>14</v>
      </c>
      <c r="C30">
        <v>25</v>
      </c>
      <c r="D30">
        <v>2</v>
      </c>
    </row>
    <row r="31" spans="1:4" x14ac:dyDescent="0.25">
      <c r="A31" s="2" t="s">
        <v>35</v>
      </c>
      <c r="B31">
        <v>46</v>
      </c>
      <c r="C31">
        <v>171</v>
      </c>
      <c r="D31">
        <v>16</v>
      </c>
    </row>
    <row r="32" spans="1:4" x14ac:dyDescent="0.25">
      <c r="A32" s="2" t="s">
        <v>36</v>
      </c>
      <c r="C32">
        <v>1</v>
      </c>
    </row>
    <row r="33" spans="1:4" x14ac:dyDescent="0.25">
      <c r="A33" s="2" t="s">
        <v>37</v>
      </c>
      <c r="B33">
        <v>16</v>
      </c>
      <c r="C33">
        <v>18</v>
      </c>
      <c r="D33">
        <v>7</v>
      </c>
    </row>
    <row r="34" spans="1:4" x14ac:dyDescent="0.25">
      <c r="A34" s="2" t="s">
        <v>38</v>
      </c>
      <c r="B34">
        <v>33</v>
      </c>
      <c r="C34">
        <v>13</v>
      </c>
      <c r="D34">
        <v>4</v>
      </c>
    </row>
    <row r="35" spans="1:4" x14ac:dyDescent="0.25">
      <c r="A35" s="2" t="s">
        <v>39</v>
      </c>
      <c r="B35">
        <v>146</v>
      </c>
      <c r="C35">
        <v>284</v>
      </c>
      <c r="D35">
        <v>36</v>
      </c>
    </row>
    <row r="36" spans="1:4" x14ac:dyDescent="0.25">
      <c r="A36" s="2" t="s">
        <v>40</v>
      </c>
      <c r="B36">
        <v>28</v>
      </c>
      <c r="C36">
        <v>45</v>
      </c>
      <c r="D36">
        <v>8</v>
      </c>
    </row>
    <row r="37" spans="1:4" x14ac:dyDescent="0.25">
      <c r="A37" s="2" t="s">
        <v>41</v>
      </c>
      <c r="B37">
        <v>131</v>
      </c>
      <c r="C37">
        <v>199</v>
      </c>
      <c r="D37">
        <v>43</v>
      </c>
    </row>
    <row r="38" spans="1:4" x14ac:dyDescent="0.25">
      <c r="A38" s="2" t="s">
        <v>42</v>
      </c>
      <c r="B38">
        <v>57</v>
      </c>
      <c r="C38">
        <v>142</v>
      </c>
      <c r="D38">
        <v>14</v>
      </c>
    </row>
    <row r="39" spans="1:4" x14ac:dyDescent="0.25">
      <c r="A39" s="2" t="s">
        <v>43</v>
      </c>
      <c r="B39">
        <v>23</v>
      </c>
      <c r="C39">
        <v>201</v>
      </c>
      <c r="D39">
        <v>6</v>
      </c>
    </row>
    <row r="40" spans="1:4" x14ac:dyDescent="0.25">
      <c r="A40" s="2" t="s">
        <v>44</v>
      </c>
      <c r="B40">
        <v>15</v>
      </c>
      <c r="C40">
        <v>5</v>
      </c>
      <c r="D40">
        <v>3</v>
      </c>
    </row>
    <row r="41" spans="1:4" x14ac:dyDescent="0.25">
      <c r="A41" s="2" t="s">
        <v>56</v>
      </c>
    </row>
    <row r="42" spans="1:4" x14ac:dyDescent="0.25">
      <c r="A42" s="2" t="s">
        <v>57</v>
      </c>
      <c r="B42">
        <v>1652</v>
      </c>
      <c r="C42">
        <v>2692</v>
      </c>
      <c r="D42">
        <v>426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CAC11-9961-4C08-B778-944019A16210}">
  <dimension ref="A1:B40"/>
  <sheetViews>
    <sheetView workbookViewId="0">
      <selection sqref="A1:B40"/>
    </sheetView>
  </sheetViews>
  <sheetFormatPr defaultRowHeight="15" x14ac:dyDescent="0.25"/>
  <sheetData>
    <row r="1" spans="1:2" x14ac:dyDescent="0.25">
      <c r="A1" s="2" t="s">
        <v>1</v>
      </c>
      <c r="B1">
        <v>27</v>
      </c>
    </row>
    <row r="2" spans="1:2" x14ac:dyDescent="0.25">
      <c r="A2" s="2" t="s">
        <v>2</v>
      </c>
      <c r="B2">
        <v>268</v>
      </c>
    </row>
    <row r="3" spans="1:2" x14ac:dyDescent="0.25">
      <c r="A3" s="2" t="s">
        <v>3</v>
      </c>
      <c r="B3">
        <v>767</v>
      </c>
    </row>
    <row r="4" spans="1:2" x14ac:dyDescent="0.25">
      <c r="A4" s="2" t="s">
        <v>4</v>
      </c>
    </row>
    <row r="5" spans="1:2" x14ac:dyDescent="0.25">
      <c r="A5" s="2" t="s">
        <v>5</v>
      </c>
      <c r="B5">
        <v>185</v>
      </c>
    </row>
    <row r="6" spans="1:2" x14ac:dyDescent="0.25">
      <c r="A6" s="2" t="s">
        <v>6</v>
      </c>
      <c r="B6">
        <v>564</v>
      </c>
    </row>
    <row r="7" spans="1:2" x14ac:dyDescent="0.25">
      <c r="A7" s="2" t="s">
        <v>7</v>
      </c>
      <c r="B7">
        <v>499</v>
      </c>
    </row>
    <row r="8" spans="1:2" x14ac:dyDescent="0.25">
      <c r="A8" s="2" t="s">
        <v>9</v>
      </c>
      <c r="B8">
        <v>42</v>
      </c>
    </row>
    <row r="9" spans="1:2" x14ac:dyDescent="0.25">
      <c r="A9" s="2" t="s">
        <v>10</v>
      </c>
      <c r="B9">
        <v>219</v>
      </c>
    </row>
    <row r="10" spans="1:2" x14ac:dyDescent="0.25">
      <c r="A10" s="2" t="s">
        <v>11</v>
      </c>
      <c r="B10">
        <v>276</v>
      </c>
    </row>
    <row r="11" spans="1:2" x14ac:dyDescent="0.25">
      <c r="A11" s="2" t="s">
        <v>12</v>
      </c>
      <c r="B11">
        <v>757</v>
      </c>
    </row>
    <row r="12" spans="1:2" x14ac:dyDescent="0.25">
      <c r="A12" s="2" t="s">
        <v>13</v>
      </c>
      <c r="B12">
        <v>129</v>
      </c>
    </row>
    <row r="13" spans="1:2" x14ac:dyDescent="0.25">
      <c r="A13" s="2" t="s">
        <v>14</v>
      </c>
      <c r="B13">
        <v>65</v>
      </c>
    </row>
    <row r="14" spans="1:2" x14ac:dyDescent="0.25">
      <c r="A14" s="2" t="s">
        <v>15</v>
      </c>
      <c r="B14">
        <v>249</v>
      </c>
    </row>
    <row r="15" spans="1:2" x14ac:dyDescent="0.25">
      <c r="A15" s="2" t="s">
        <v>16</v>
      </c>
      <c r="B15">
        <v>36</v>
      </c>
    </row>
    <row r="16" spans="1:2" x14ac:dyDescent="0.25">
      <c r="A16" s="2" t="s">
        <v>18</v>
      </c>
      <c r="B16">
        <v>10</v>
      </c>
    </row>
    <row r="17" spans="1:2" x14ac:dyDescent="0.25">
      <c r="A17" s="2" t="s">
        <v>19</v>
      </c>
      <c r="B17">
        <v>198</v>
      </c>
    </row>
    <row r="18" spans="1:2" x14ac:dyDescent="0.25">
      <c r="A18" s="2" t="s">
        <v>20</v>
      </c>
      <c r="B18">
        <v>75</v>
      </c>
    </row>
    <row r="19" spans="1:2" x14ac:dyDescent="0.25">
      <c r="A19" s="2" t="s">
        <v>22</v>
      </c>
      <c r="B19">
        <v>15</v>
      </c>
    </row>
    <row r="20" spans="1:2" x14ac:dyDescent="0.25">
      <c r="A20" s="2" t="s">
        <v>23</v>
      </c>
      <c r="B20">
        <v>10</v>
      </c>
    </row>
    <row r="21" spans="1:2" x14ac:dyDescent="0.25">
      <c r="A21" s="2" t="s">
        <v>25</v>
      </c>
      <c r="B21">
        <v>79</v>
      </c>
    </row>
    <row r="22" spans="1:2" x14ac:dyDescent="0.25">
      <c r="A22" s="2" t="s">
        <v>26</v>
      </c>
      <c r="B22">
        <v>320</v>
      </c>
    </row>
    <row r="23" spans="1:2" x14ac:dyDescent="0.25">
      <c r="A23" s="2" t="s">
        <v>27</v>
      </c>
      <c r="B23">
        <v>379</v>
      </c>
    </row>
    <row r="24" spans="1:2" x14ac:dyDescent="0.25">
      <c r="A24" s="2" t="s">
        <v>28</v>
      </c>
      <c r="B24">
        <v>62</v>
      </c>
    </row>
    <row r="25" spans="1:2" x14ac:dyDescent="0.25">
      <c r="A25" s="2" t="s">
        <v>29</v>
      </c>
      <c r="B25">
        <v>411</v>
      </c>
    </row>
    <row r="26" spans="1:2" x14ac:dyDescent="0.25">
      <c r="A26" s="2" t="s">
        <v>31</v>
      </c>
      <c r="B26">
        <v>89</v>
      </c>
    </row>
    <row r="27" spans="1:2" x14ac:dyDescent="0.25">
      <c r="A27" s="2" t="s">
        <v>32</v>
      </c>
      <c r="B27">
        <v>67</v>
      </c>
    </row>
    <row r="28" spans="1:2" x14ac:dyDescent="0.25">
      <c r="A28" s="2" t="s">
        <v>33</v>
      </c>
      <c r="B28">
        <v>16</v>
      </c>
    </row>
    <row r="29" spans="1:2" x14ac:dyDescent="0.25">
      <c r="A29" s="2" t="s">
        <v>34</v>
      </c>
      <c r="B29">
        <v>96</v>
      </c>
    </row>
    <row r="30" spans="1:2" x14ac:dyDescent="0.25">
      <c r="A30" s="2" t="s">
        <v>35</v>
      </c>
      <c r="B30">
        <v>463</v>
      </c>
    </row>
    <row r="31" spans="1:2" x14ac:dyDescent="0.25">
      <c r="A31" s="2" t="s">
        <v>36</v>
      </c>
      <c r="B31">
        <v>4</v>
      </c>
    </row>
    <row r="32" spans="1:2" x14ac:dyDescent="0.25">
      <c r="A32" s="2" t="s">
        <v>37</v>
      </c>
      <c r="B32">
        <v>86</v>
      </c>
    </row>
    <row r="33" spans="1:2" x14ac:dyDescent="0.25">
      <c r="A33" s="2" t="s">
        <v>38</v>
      </c>
      <c r="B33">
        <v>57</v>
      </c>
    </row>
    <row r="34" spans="1:2" x14ac:dyDescent="0.25">
      <c r="A34" s="2" t="s">
        <v>39</v>
      </c>
      <c r="B34">
        <v>871</v>
      </c>
    </row>
    <row r="35" spans="1:2" x14ac:dyDescent="0.25">
      <c r="A35" s="2" t="s">
        <v>40</v>
      </c>
      <c r="B35">
        <v>133</v>
      </c>
    </row>
    <row r="36" spans="1:2" x14ac:dyDescent="0.25">
      <c r="A36" s="2" t="s">
        <v>41</v>
      </c>
      <c r="B36">
        <v>678</v>
      </c>
    </row>
    <row r="37" spans="1:2" x14ac:dyDescent="0.25">
      <c r="A37" s="2" t="s">
        <v>42</v>
      </c>
      <c r="B37">
        <v>447</v>
      </c>
    </row>
    <row r="38" spans="1:2" x14ac:dyDescent="0.25">
      <c r="A38" s="2" t="s">
        <v>43</v>
      </c>
      <c r="B38">
        <v>1375</v>
      </c>
    </row>
    <row r="39" spans="1:2" x14ac:dyDescent="0.25">
      <c r="A39" s="2" t="s">
        <v>44</v>
      </c>
      <c r="B39">
        <v>47</v>
      </c>
    </row>
    <row r="40" spans="1:2" x14ac:dyDescent="0.25">
      <c r="A40" s="2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8"/>
  <sheetViews>
    <sheetView topLeftCell="A28" workbookViewId="0">
      <selection activeCell="B35" sqref="B35"/>
    </sheetView>
  </sheetViews>
  <sheetFormatPr defaultRowHeight="15" x14ac:dyDescent="0.25"/>
  <cols>
    <col min="1" max="1" width="64.42578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6" t="s">
        <v>80</v>
      </c>
      <c r="C2" s="1">
        <f>'[2]Total G Degree by HEI'!F2+'[2]Total G Degree by HEI'!G2</f>
        <v>0</v>
      </c>
      <c r="D2" s="1">
        <f>'[3]Total G Degree by HEI'!$F3+'[3]Total G Degree by HEI'!$G3</f>
        <v>3</v>
      </c>
      <c r="E2" s="1">
        <v>5</v>
      </c>
      <c r="F2" s="1">
        <f>'[1]Total G Degree by HEI'!$F2+'[1]Total G Degree by HEI'!$G2</f>
        <v>4</v>
      </c>
    </row>
    <row r="3" spans="1:6" x14ac:dyDescent="0.25">
      <c r="A3" t="s">
        <v>46</v>
      </c>
      <c r="B3" s="6" t="s">
        <v>80</v>
      </c>
      <c r="C3" s="1">
        <f>'[2]Total G Degree by HEI'!F3+'[2]Total G Degree by HEI'!G3</f>
        <v>87</v>
      </c>
      <c r="D3" s="1">
        <f>'[3]Total G Degree by HEI'!$F4+'[3]Total G Degree by HEI'!$G4</f>
        <v>85</v>
      </c>
      <c r="E3" s="1">
        <v>75</v>
      </c>
      <c r="F3" s="1">
        <f>'[1]Total G Degree by HEI'!$F3+'[1]Total G Degree by HEI'!$G3</f>
        <v>96</v>
      </c>
    </row>
    <row r="4" spans="1:6" x14ac:dyDescent="0.25">
      <c r="A4" t="s">
        <v>3</v>
      </c>
      <c r="B4" s="1">
        <v>225</v>
      </c>
      <c r="C4" s="1">
        <f>'[2]Total G Degree by HEI'!F4+'[2]Total G Degree by HEI'!G4</f>
        <v>263</v>
      </c>
      <c r="D4" s="1">
        <f>'[3]Total G Degree by HEI'!$F5+'[3]Total G Degree by HEI'!$G5</f>
        <v>349</v>
      </c>
      <c r="E4" s="1">
        <v>213</v>
      </c>
      <c r="F4" s="1">
        <f>'[1]Total G Degree by HEI'!$F4+'[1]Total G Degree by HEI'!$G4</f>
        <v>402</v>
      </c>
    </row>
    <row r="5" spans="1:6" x14ac:dyDescent="0.25">
      <c r="A5" t="s">
        <v>4</v>
      </c>
      <c r="B5" s="6" t="s">
        <v>80</v>
      </c>
      <c r="C5" s="1">
        <f>'[2]Total G Degree by HEI'!F5+'[2]Total G Degree by HEI'!G5</f>
        <v>0</v>
      </c>
      <c r="D5" s="1">
        <f>'[3]Total G Degree by HEI'!$F6+'[3]Total G Degree by HEI'!$G6</f>
        <v>0</v>
      </c>
      <c r="E5" s="1">
        <v>0</v>
      </c>
      <c r="F5" s="1">
        <f>'[1]Total G Degree by HEI'!$F5+'[1]Total G Degree by HEI'!$G5</f>
        <v>0</v>
      </c>
    </row>
    <row r="6" spans="1:6" x14ac:dyDescent="0.25">
      <c r="A6" t="s">
        <v>5</v>
      </c>
      <c r="B6" s="1">
        <v>45</v>
      </c>
      <c r="C6" s="1">
        <f>'[2]Total G Degree by HEI'!F6+'[2]Total G Degree by HEI'!G6</f>
        <v>49</v>
      </c>
      <c r="D6" s="1">
        <f>'[3]Total G Degree by HEI'!$F7+'[3]Total G Degree by HEI'!$G7</f>
        <v>68</v>
      </c>
      <c r="E6" s="1">
        <v>59</v>
      </c>
      <c r="F6" s="1">
        <f>'[1]Total G Degree by HEI'!$F6+'[1]Total G Degree by HEI'!$G6</f>
        <v>59</v>
      </c>
    </row>
    <row r="7" spans="1:6" x14ac:dyDescent="0.25">
      <c r="A7" t="s">
        <v>6</v>
      </c>
      <c r="B7" s="1">
        <v>76</v>
      </c>
      <c r="C7" s="1">
        <f>'[2]Total G Degree by HEI'!F7+'[2]Total G Degree by HEI'!G7</f>
        <v>104</v>
      </c>
      <c r="D7" s="1">
        <f>'[3]Total G Degree by HEI'!$F8+'[3]Total G Degree by HEI'!$G8</f>
        <v>120</v>
      </c>
      <c r="E7" s="1">
        <v>147</v>
      </c>
      <c r="F7" s="1">
        <f>'[1]Total G Degree by HEI'!$F7+'[1]Total G Degree by HEI'!$G7</f>
        <v>374</v>
      </c>
    </row>
    <row r="8" spans="1:6" x14ac:dyDescent="0.25">
      <c r="A8" t="s">
        <v>58</v>
      </c>
      <c r="B8" s="1">
        <v>118</v>
      </c>
      <c r="C8" s="1">
        <f>'[2]Total G Degree by HEI'!F8+'[2]Total G Degree by HEI'!G8</f>
        <v>130</v>
      </c>
      <c r="D8" s="1">
        <f>'[3]Total G Degree by HEI'!$F9+'[3]Total G Degree by HEI'!$G9</f>
        <v>133</v>
      </c>
      <c r="E8" s="1">
        <v>163</v>
      </c>
      <c r="F8" s="1">
        <f>'[1]Total G Degree by HEI'!$F8+'[1]Total G Degree by HEI'!$G8</f>
        <v>186</v>
      </c>
    </row>
    <row r="9" spans="1:6" x14ac:dyDescent="0.25">
      <c r="A9" t="s">
        <v>8</v>
      </c>
      <c r="B9" s="6" t="s">
        <v>80</v>
      </c>
      <c r="C9" s="1">
        <f>'[2]Total G Degree by HEI'!F9+'[2]Total G Degree by HEI'!G9</f>
        <v>29</v>
      </c>
      <c r="D9" s="1">
        <f>'[3]Total G Degree by HEI'!$F10+'[3]Total G Degree by HEI'!$G10</f>
        <v>14</v>
      </c>
      <c r="E9" s="1">
        <v>0</v>
      </c>
      <c r="F9" s="1">
        <f>'[1]Total G Degree by HEI'!$F9+'[1]Total G Degree by HEI'!$G9</f>
        <v>45</v>
      </c>
    </row>
    <row r="10" spans="1:6" x14ac:dyDescent="0.25">
      <c r="A10" t="s">
        <v>9</v>
      </c>
      <c r="B10" s="1">
        <v>3</v>
      </c>
      <c r="C10" s="1">
        <f>'[2]Total G Degree by HEI'!F10+'[2]Total G Degree by HEI'!G10</f>
        <v>1</v>
      </c>
      <c r="D10" s="1">
        <f>'[3]Total G Degree by HEI'!$F11+'[3]Total G Degree by HEI'!$G11</f>
        <v>3</v>
      </c>
      <c r="E10" s="1">
        <v>10</v>
      </c>
      <c r="F10" s="1">
        <f>'[1]Total G Degree by HEI'!$F10+'[1]Total G Degree by HEI'!$G10</f>
        <v>7</v>
      </c>
    </row>
    <row r="11" spans="1:6" x14ac:dyDescent="0.25">
      <c r="A11" t="s">
        <v>10</v>
      </c>
      <c r="B11" s="1">
        <v>89</v>
      </c>
      <c r="C11" s="1">
        <f>'[2]Total G Degree by HEI'!F11+'[2]Total G Degree by HEI'!G11</f>
        <v>68</v>
      </c>
      <c r="D11" s="1">
        <f>'[3]Total G Degree by HEI'!$F12+'[3]Total G Degree by HEI'!$G12</f>
        <v>88</v>
      </c>
      <c r="E11" s="1">
        <v>78</v>
      </c>
      <c r="F11" s="1">
        <f>'[1]Total G Degree by HEI'!$F11+'[1]Total G Degree by HEI'!$G11</f>
        <v>90</v>
      </c>
    </row>
    <row r="12" spans="1:6" x14ac:dyDescent="0.25">
      <c r="A12" t="s">
        <v>11</v>
      </c>
      <c r="B12" s="1">
        <v>73</v>
      </c>
      <c r="C12" s="1">
        <f>'[2]Total G Degree by HEI'!F12+'[2]Total G Degree by HEI'!G12</f>
        <v>91</v>
      </c>
      <c r="D12" s="1">
        <f>'[3]Total G Degree by HEI'!$F13+'[3]Total G Degree by HEI'!$G13</f>
        <v>82</v>
      </c>
      <c r="E12" s="1">
        <v>85</v>
      </c>
      <c r="F12" s="1">
        <f>'[1]Total G Degree by HEI'!$F12+'[1]Total G Degree by HEI'!$G12</f>
        <v>102</v>
      </c>
    </row>
    <row r="13" spans="1:6" x14ac:dyDescent="0.25">
      <c r="A13" t="s">
        <v>12</v>
      </c>
      <c r="B13" s="1">
        <v>9</v>
      </c>
      <c r="C13" s="1">
        <f>'[2]Total G Degree by HEI'!F13+'[2]Total G Degree by HEI'!G13</f>
        <v>34</v>
      </c>
      <c r="D13" s="1">
        <f>'[3]Total G Degree by HEI'!$F14+'[3]Total G Degree by HEI'!$G14</f>
        <v>42</v>
      </c>
      <c r="E13" s="1">
        <v>152</v>
      </c>
      <c r="F13" s="1">
        <f>'[1]Total G Degree by HEI'!$F13+'[1]Total G Degree by HEI'!$G13</f>
        <v>83</v>
      </c>
    </row>
    <row r="14" spans="1:6" x14ac:dyDescent="0.25">
      <c r="A14" t="s">
        <v>48</v>
      </c>
      <c r="B14" s="1">
        <v>45</v>
      </c>
      <c r="C14" s="1">
        <f>'[2]Total G Degree by HEI'!F14+'[2]Total G Degree by HEI'!G14</f>
        <v>62</v>
      </c>
      <c r="D14" s="1">
        <f>'[3]Total G Degree by HEI'!$F15+'[3]Total G Degree by HEI'!$G15</f>
        <v>38</v>
      </c>
      <c r="E14" s="1">
        <v>27</v>
      </c>
      <c r="F14" s="1">
        <f>'[1]Total G Degree by HEI'!$F14+'[1]Total G Degree by HEI'!$G14</f>
        <v>43</v>
      </c>
    </row>
    <row r="15" spans="1:6" x14ac:dyDescent="0.25">
      <c r="A15" t="s">
        <v>14</v>
      </c>
      <c r="B15" s="1">
        <v>24</v>
      </c>
      <c r="C15" s="1">
        <f>'[2]Total G Degree by HEI'!F15+'[2]Total G Degree by HEI'!G15</f>
        <v>14</v>
      </c>
      <c r="D15" s="1">
        <f>'[3]Total G Degree by HEI'!$F16+'[3]Total G Degree by HEI'!$G16</f>
        <v>9</v>
      </c>
      <c r="E15" s="1">
        <v>9</v>
      </c>
      <c r="F15" s="1">
        <f>'[1]Total G Degree by HEI'!$F15+'[1]Total G Degree by HEI'!$G15</f>
        <v>0</v>
      </c>
    </row>
    <row r="16" spans="1:6" x14ac:dyDescent="0.25">
      <c r="A16" s="4" t="s">
        <v>79</v>
      </c>
      <c r="B16" s="1">
        <v>0</v>
      </c>
      <c r="C16" s="1">
        <v>0</v>
      </c>
      <c r="D16" s="1">
        <v>0</v>
      </c>
      <c r="E16" s="1">
        <v>0</v>
      </c>
      <c r="F16" s="1">
        <f>'[1]Total G Degree by HEI'!$F16+'[1]Total G Degree by HEI'!$G16</f>
        <v>0</v>
      </c>
    </row>
    <row r="17" spans="1:6" x14ac:dyDescent="0.25">
      <c r="A17" t="s">
        <v>16</v>
      </c>
      <c r="B17" s="6" t="s">
        <v>80</v>
      </c>
      <c r="C17" s="1">
        <f>'[2]Total G Degree by HEI'!F18+'[2]Total G Degree by HEI'!G18</f>
        <v>0</v>
      </c>
      <c r="D17" s="1">
        <f>'[3]Total G Degree by HEI'!$F19+'[3]Total G Degree by HEI'!$G19</f>
        <v>14</v>
      </c>
      <c r="E17" s="1">
        <v>16</v>
      </c>
      <c r="F17" s="1">
        <f>'[1]Total G Degree by HEI'!$F17+'[1]Total G Degree by HEI'!$G17</f>
        <v>6</v>
      </c>
    </row>
    <row r="18" spans="1:6" x14ac:dyDescent="0.25">
      <c r="A18" t="s">
        <v>17</v>
      </c>
      <c r="B18" s="6" t="s">
        <v>80</v>
      </c>
      <c r="C18" s="1">
        <f>'[2]Total G Degree by HEI'!F19+'[2]Total G Degree by HEI'!G19</f>
        <v>0</v>
      </c>
      <c r="D18" s="1">
        <f>'[3]Total G Degree by HEI'!$F20+'[3]Total G Degree by HEI'!$G20</f>
        <v>0</v>
      </c>
      <c r="E18" s="1">
        <v>0</v>
      </c>
      <c r="F18" s="1">
        <f>'[1]Total G Degree by HEI'!$F18+'[1]Total G Degree by HEI'!$G18</f>
        <v>0</v>
      </c>
    </row>
    <row r="19" spans="1:6" x14ac:dyDescent="0.25">
      <c r="A19" s="4" t="s">
        <v>55</v>
      </c>
      <c r="B19" s="1">
        <v>46</v>
      </c>
      <c r="C19" s="1">
        <v>71</v>
      </c>
      <c r="D19" s="1">
        <v>70</v>
      </c>
      <c r="E19" s="1">
        <v>69</v>
      </c>
      <c r="F19" s="1">
        <f>'[1]Total G Degree by HEI'!$F19+'[1]Total G Degree by HEI'!$G19</f>
        <v>81</v>
      </c>
    </row>
    <row r="20" spans="1:6" x14ac:dyDescent="0.25">
      <c r="A20" t="s">
        <v>18</v>
      </c>
      <c r="B20" s="1">
        <v>0</v>
      </c>
      <c r="C20" s="1">
        <f>'[2]Total G Degree by HEI'!F20+'[2]Total G Degree by HEI'!G20</f>
        <v>1</v>
      </c>
      <c r="D20" s="1">
        <f>'[3]Total G Degree by HEI'!$F21+'[3]Total G Degree by HEI'!$G21</f>
        <v>0</v>
      </c>
      <c r="E20" s="1">
        <v>3</v>
      </c>
      <c r="F20" s="1">
        <f>'[1]Total G Degree by HEI'!$F20+'[1]Total G Degree by HEI'!$G20</f>
        <v>2</v>
      </c>
    </row>
    <row r="21" spans="1:6" x14ac:dyDescent="0.25">
      <c r="A21" t="s">
        <v>19</v>
      </c>
      <c r="B21" s="1">
        <v>23</v>
      </c>
      <c r="C21" s="1">
        <f>'[2]Total G Degree by HEI'!F21+'[2]Total G Degree by HEI'!G21</f>
        <v>14</v>
      </c>
      <c r="D21" s="1">
        <f>'[3]Total G Degree by HEI'!$F22+'[3]Total G Degree by HEI'!$G22</f>
        <v>20</v>
      </c>
      <c r="E21" s="1">
        <v>53</v>
      </c>
      <c r="F21" s="1">
        <f>'[1]Total G Degree by HEI'!$F21+'[1]Total G Degree by HEI'!$G21</f>
        <v>61</v>
      </c>
    </row>
    <row r="22" spans="1:6" x14ac:dyDescent="0.25">
      <c r="A22" t="s">
        <v>49</v>
      </c>
      <c r="B22" s="1">
        <v>53</v>
      </c>
      <c r="C22" s="1">
        <f>'[2]Total G Degree by HEI'!F22+'[2]Total G Degree by HEI'!G22</f>
        <v>26</v>
      </c>
      <c r="D22" s="1">
        <f>'[3]Total G Degree by HEI'!$F23+'[3]Total G Degree by HEI'!$G23</f>
        <v>20</v>
      </c>
      <c r="E22" s="1">
        <v>16</v>
      </c>
      <c r="F22" s="1">
        <f>'[1]Total G Degree by HEI'!$F22+'[1]Total G Degree by HEI'!$G22</f>
        <v>34</v>
      </c>
    </row>
    <row r="23" spans="1:6" x14ac:dyDescent="0.25">
      <c r="A23" t="s">
        <v>21</v>
      </c>
      <c r="B23" s="1">
        <v>1</v>
      </c>
      <c r="C23" s="1">
        <f>'[2]Total G Degree by HEI'!F23+'[2]Total G Degree by HEI'!G23</f>
        <v>1</v>
      </c>
      <c r="D23" s="1">
        <f>'[3]Total G Degree by HEI'!$F24+'[3]Total G Degree by HEI'!$G24</f>
        <v>1</v>
      </c>
      <c r="E23" s="1">
        <v>0</v>
      </c>
      <c r="F23" s="1">
        <f>'[1]Total G Degree by HEI'!$F23+'[1]Total G Degree by HEI'!$G23</f>
        <v>1</v>
      </c>
    </row>
    <row r="24" spans="1:6" x14ac:dyDescent="0.25">
      <c r="A24" t="s">
        <v>22</v>
      </c>
      <c r="B24" s="1">
        <v>5</v>
      </c>
      <c r="C24" s="1">
        <f>'[2]Total G Degree by HEI'!F24+'[2]Total G Degree by HEI'!G24</f>
        <v>2</v>
      </c>
      <c r="D24" s="1">
        <f>'[3]Total G Degree by HEI'!$F25+'[3]Total G Degree by HEI'!$G25</f>
        <v>5</v>
      </c>
      <c r="E24" s="1">
        <v>4</v>
      </c>
      <c r="F24" s="1">
        <f>'[1]Total G Degree by HEI'!$F24+'[1]Total G Degree by HEI'!$G24</f>
        <v>6</v>
      </c>
    </row>
    <row r="25" spans="1:6" x14ac:dyDescent="0.25">
      <c r="A25" t="s">
        <v>23</v>
      </c>
      <c r="B25" s="1">
        <v>2</v>
      </c>
      <c r="C25" s="1">
        <f>'[2]Total G Degree by HEI'!F25+'[2]Total G Degree by HEI'!G25</f>
        <v>5</v>
      </c>
      <c r="D25" s="1">
        <f>'[3]Total G Degree by HEI'!$F26+'[3]Total G Degree by HEI'!$G26</f>
        <v>3</v>
      </c>
      <c r="E25" s="1">
        <v>3</v>
      </c>
      <c r="F25" s="1">
        <f>'[1]Total G Degree by HEI'!$F25+'[1]Total G Degree by HEI'!$G25</f>
        <v>6</v>
      </c>
    </row>
    <row r="26" spans="1:6" x14ac:dyDescent="0.25">
      <c r="A26" t="s">
        <v>24</v>
      </c>
      <c r="B26" s="6" t="s">
        <v>80</v>
      </c>
      <c r="C26" s="1">
        <f>'[2]Total G Degree by HEI'!F26+'[2]Total G Degree by HEI'!G26</f>
        <v>0</v>
      </c>
      <c r="D26" s="1">
        <f>'[3]Total G Degree by HEI'!$F27+'[3]Total G Degree by HEI'!$G27</f>
        <v>0</v>
      </c>
      <c r="E26" s="1">
        <v>0</v>
      </c>
      <c r="F26" s="1">
        <f>'[1]Total G Degree by HEI'!$F26+'[1]Total G Degree by HEI'!$G26</f>
        <v>0</v>
      </c>
    </row>
    <row r="27" spans="1:6" x14ac:dyDescent="0.25">
      <c r="A27" t="s">
        <v>25</v>
      </c>
      <c r="B27" s="1">
        <v>23</v>
      </c>
      <c r="C27" s="1">
        <f>'[2]Total G Degree by HEI'!F27+'[2]Total G Degree by HEI'!G27</f>
        <v>23</v>
      </c>
      <c r="D27" s="1">
        <f>'[3]Total G Degree by HEI'!$F28+'[3]Total G Degree by HEI'!$G28</f>
        <v>24</v>
      </c>
      <c r="E27" s="1">
        <v>25</v>
      </c>
      <c r="F27" s="1">
        <f>'[1]Total G Degree by HEI'!$F27+'[1]Total G Degree by HEI'!$G27</f>
        <v>30</v>
      </c>
    </row>
    <row r="28" spans="1:6" x14ac:dyDescent="0.25">
      <c r="A28" t="s">
        <v>26</v>
      </c>
      <c r="B28" s="1">
        <v>73</v>
      </c>
      <c r="C28" s="1">
        <f>'[2]Total G Degree by HEI'!F28+'[2]Total G Degree by HEI'!G28</f>
        <v>83</v>
      </c>
      <c r="D28" s="1">
        <f>'[3]Total G Degree by HEI'!$F29+'[3]Total G Degree by HEI'!$G29</f>
        <v>103</v>
      </c>
      <c r="E28" s="1">
        <v>92</v>
      </c>
      <c r="F28" s="1">
        <f>'[1]Total G Degree by HEI'!$F28+'[1]Total G Degree by HEI'!$G28</f>
        <v>95</v>
      </c>
    </row>
    <row r="29" spans="1:6" x14ac:dyDescent="0.25">
      <c r="A29" t="s">
        <v>27</v>
      </c>
      <c r="B29" s="1">
        <v>93</v>
      </c>
      <c r="C29" s="1">
        <f>'[2]Total G Degree by HEI'!F29+'[2]Total G Degree by HEI'!G29</f>
        <v>106</v>
      </c>
      <c r="D29" s="1">
        <f>'[3]Total G Degree by HEI'!$F30+'[3]Total G Degree by HEI'!$G30</f>
        <v>115</v>
      </c>
      <c r="E29" s="1">
        <v>132</v>
      </c>
      <c r="F29" s="1">
        <f>'[1]Total G Degree by HEI'!$F29+'[1]Total G Degree by HEI'!$G29</f>
        <v>161</v>
      </c>
    </row>
    <row r="30" spans="1:6" x14ac:dyDescent="0.25">
      <c r="A30" t="s">
        <v>50</v>
      </c>
      <c r="B30" s="1">
        <v>9</v>
      </c>
      <c r="C30" s="1">
        <f>'[2]Total G Degree by HEI'!F30+'[2]Total G Degree by HEI'!G30</f>
        <v>15</v>
      </c>
      <c r="D30" s="1">
        <f>'[3]Total G Degree by HEI'!$F31+'[3]Total G Degree by HEI'!$G31</f>
        <v>10</v>
      </c>
      <c r="E30" s="1">
        <v>18</v>
      </c>
      <c r="F30" s="1">
        <f>'[1]Total G Degree by HEI'!$F30+'[1]Total G Degree by HEI'!$G30</f>
        <v>30</v>
      </c>
    </row>
    <row r="31" spans="1:6" x14ac:dyDescent="0.25">
      <c r="A31" t="s">
        <v>29</v>
      </c>
      <c r="B31" s="1">
        <v>83</v>
      </c>
      <c r="C31" s="1">
        <f>'[2]Total G Degree by HEI'!F31+'[2]Total G Degree by HEI'!G31</f>
        <v>74</v>
      </c>
      <c r="D31" s="1">
        <f>'[3]Total G Degree by HEI'!$F32+'[3]Total G Degree by HEI'!$G32</f>
        <v>94</v>
      </c>
      <c r="E31" s="1">
        <v>80</v>
      </c>
      <c r="F31" s="1">
        <f>'[1]Total G Degree by HEI'!$F31+'[1]Total G Degree by HEI'!$G31</f>
        <v>176</v>
      </c>
    </row>
    <row r="32" spans="1:6" x14ac:dyDescent="0.25">
      <c r="A32" t="s">
        <v>30</v>
      </c>
      <c r="B32" s="1">
        <v>24</v>
      </c>
      <c r="C32" s="1">
        <f>'[2]Total G Degree by HEI'!F32+'[2]Total G Degree by HEI'!G32</f>
        <v>37</v>
      </c>
      <c r="D32" s="1">
        <f>'[3]Total G Degree by HEI'!$F33+'[3]Total G Degree by HEI'!$G33</f>
        <v>32</v>
      </c>
      <c r="E32" s="1">
        <v>0</v>
      </c>
      <c r="F32" s="1">
        <f>'[1]Total G Degree by HEI'!$F32+'[1]Total G Degree by HEI'!$G32</f>
        <v>60</v>
      </c>
    </row>
    <row r="33" spans="1:6" x14ac:dyDescent="0.25">
      <c r="A33" t="s">
        <v>31</v>
      </c>
      <c r="B33" s="1">
        <v>19</v>
      </c>
      <c r="C33" s="1">
        <f>'[2]Total G Degree by HEI'!F33+'[2]Total G Degree by HEI'!G33</f>
        <v>20</v>
      </c>
      <c r="D33" s="1">
        <f>'[3]Total G Degree by HEI'!$F34+'[3]Total G Degree by HEI'!$G34</f>
        <v>34</v>
      </c>
      <c r="E33" s="1">
        <v>35</v>
      </c>
      <c r="F33" s="1">
        <f>'[1]Total G Degree by HEI'!$F33+'[1]Total G Degree by HEI'!$G33</f>
        <v>25</v>
      </c>
    </row>
    <row r="34" spans="1:6" x14ac:dyDescent="0.25">
      <c r="A34" t="s">
        <v>32</v>
      </c>
      <c r="B34" s="1">
        <v>8</v>
      </c>
      <c r="C34" s="1">
        <f>'[2]Total G Degree by HEI'!F34+'[2]Total G Degree by HEI'!G34</f>
        <v>12</v>
      </c>
      <c r="D34" s="1">
        <f>'[3]Total G Degree by HEI'!$F35+'[3]Total G Degree by HEI'!$G35</f>
        <v>5</v>
      </c>
      <c r="E34" s="1">
        <v>16</v>
      </c>
      <c r="F34" s="1">
        <f>'[1]Total G Degree by HEI'!$F34+'[1]Total G Degree by HEI'!$G34</f>
        <v>19</v>
      </c>
    </row>
    <row r="35" spans="1:6" x14ac:dyDescent="0.25">
      <c r="A35" t="s">
        <v>33</v>
      </c>
      <c r="B35" s="6" t="s">
        <v>80</v>
      </c>
      <c r="C35" s="1">
        <f>'[2]Total G Degree by HEI'!F35+'[2]Total G Degree by HEI'!G35</f>
        <v>0</v>
      </c>
      <c r="D35" s="1">
        <f>'[3]Total G Degree by HEI'!$F36+'[3]Total G Degree by HEI'!$G36</f>
        <v>0</v>
      </c>
      <c r="E35" s="1">
        <v>2</v>
      </c>
      <c r="F35" s="1">
        <f>'[1]Total G Degree by HEI'!$F35+'[1]Total G Degree by HEI'!$G35</f>
        <v>2</v>
      </c>
    </row>
    <row r="36" spans="1:6" x14ac:dyDescent="0.25">
      <c r="A36" t="s">
        <v>34</v>
      </c>
      <c r="B36" s="1">
        <v>8</v>
      </c>
      <c r="C36" s="1">
        <f>'[2]Total G Degree by HEI'!F36+'[2]Total G Degree by HEI'!G36</f>
        <v>20</v>
      </c>
      <c r="D36" s="1">
        <f>'[3]Total G Degree by HEI'!$F37+'[3]Total G Degree by HEI'!$G37</f>
        <v>10</v>
      </c>
      <c r="E36" s="1">
        <v>25</v>
      </c>
      <c r="F36" s="1">
        <f>'[1]Total G Degree by HEI'!$F36+'[1]Total G Degree by HEI'!$G36</f>
        <v>42</v>
      </c>
    </row>
    <row r="37" spans="1:6" x14ac:dyDescent="0.25">
      <c r="A37" t="s">
        <v>35</v>
      </c>
      <c r="B37" s="1">
        <v>127</v>
      </c>
      <c r="C37" s="1">
        <f>'[2]Total G Degree by HEI'!F37+'[2]Total G Degree by HEI'!G37</f>
        <v>122</v>
      </c>
      <c r="D37" s="1">
        <f>'[3]Total G Degree by HEI'!$F38+'[3]Total G Degree by HEI'!$G38</f>
        <v>124</v>
      </c>
      <c r="E37" s="1">
        <v>171</v>
      </c>
      <c r="F37" s="1">
        <f>'[1]Total G Degree by HEI'!$F37+'[1]Total G Degree by HEI'!$G37</f>
        <v>213</v>
      </c>
    </row>
    <row r="38" spans="1:6" x14ac:dyDescent="0.25">
      <c r="A38" t="s">
        <v>36</v>
      </c>
      <c r="B38" s="1">
        <v>0</v>
      </c>
      <c r="C38" s="1">
        <f>'[2]Total G Degree by HEI'!F38+'[2]Total G Degree by HEI'!G38</f>
        <v>2</v>
      </c>
      <c r="D38" s="1">
        <f>'[3]Total G Degree by HEI'!$F39+'[3]Total G Degree by HEI'!$G39</f>
        <v>2</v>
      </c>
      <c r="E38" s="1">
        <v>1</v>
      </c>
      <c r="F38" s="1">
        <f>'[1]Total G Degree by HEI'!$F38+'[1]Total G Degree by HEI'!$G38</f>
        <v>2</v>
      </c>
    </row>
    <row r="39" spans="1:6" x14ac:dyDescent="0.25">
      <c r="A39" t="s">
        <v>37</v>
      </c>
      <c r="B39" s="1">
        <v>24</v>
      </c>
      <c r="C39" s="1">
        <f>'[2]Total G Degree by HEI'!F39+'[2]Total G Degree by HEI'!G39</f>
        <v>23</v>
      </c>
      <c r="D39" s="1">
        <f>'[3]Total G Degree by HEI'!$F40+'[3]Total G Degree by HEI'!$G40</f>
        <v>3</v>
      </c>
      <c r="E39" s="1">
        <v>18</v>
      </c>
      <c r="F39" s="1">
        <f>'[1]Total G Degree by HEI'!$F39+'[1]Total G Degree by HEI'!$G39</f>
        <v>16</v>
      </c>
    </row>
    <row r="40" spans="1:6" x14ac:dyDescent="0.25">
      <c r="A40" t="s">
        <v>38</v>
      </c>
      <c r="B40" s="1">
        <v>15</v>
      </c>
      <c r="C40" s="1">
        <f>'[2]Total G Degree by HEI'!F40+'[2]Total G Degree by HEI'!G40</f>
        <v>11</v>
      </c>
      <c r="D40" s="1">
        <f>'[3]Total G Degree by HEI'!$F41+'[3]Total G Degree by HEI'!$G41</f>
        <v>18</v>
      </c>
      <c r="E40" s="1">
        <v>13</v>
      </c>
      <c r="F40" s="1">
        <f>'[1]Total G Degree by HEI'!$F40+'[1]Total G Degree by HEI'!$G40</f>
        <v>14</v>
      </c>
    </row>
    <row r="41" spans="1:6" x14ac:dyDescent="0.25">
      <c r="A41" t="s">
        <v>39</v>
      </c>
      <c r="B41" s="1">
        <v>204</v>
      </c>
      <c r="C41" s="1">
        <f>'[2]Total G Degree by HEI'!F41+'[2]Total G Degree by HEI'!G41</f>
        <v>223</v>
      </c>
      <c r="D41" s="1">
        <f>'[3]Total G Degree by HEI'!$F42+'[3]Total G Degree by HEI'!$G42</f>
        <v>244</v>
      </c>
      <c r="E41" s="1">
        <v>284</v>
      </c>
      <c r="F41" s="1">
        <f>'[1]Total G Degree by HEI'!$F41+'[1]Total G Degree by HEI'!$G41</f>
        <v>296</v>
      </c>
    </row>
    <row r="42" spans="1:6" x14ac:dyDescent="0.25">
      <c r="A42" t="s">
        <v>40</v>
      </c>
      <c r="B42" s="1">
        <v>34</v>
      </c>
      <c r="C42" s="1">
        <f>'[2]Total G Degree by HEI'!F42+'[2]Total G Degree by HEI'!G42</f>
        <v>25</v>
      </c>
      <c r="D42" s="1">
        <f>'[3]Total G Degree by HEI'!$F43+'[3]Total G Degree by HEI'!$G43</f>
        <v>27</v>
      </c>
      <c r="E42" s="1">
        <v>45</v>
      </c>
      <c r="F42" s="1">
        <f>'[1]Total G Degree by HEI'!$F42+'[1]Total G Degree by HEI'!$G42</f>
        <v>33</v>
      </c>
    </row>
    <row r="43" spans="1:6" x14ac:dyDescent="0.25">
      <c r="A43" t="s">
        <v>41</v>
      </c>
      <c r="B43" s="1">
        <v>161</v>
      </c>
      <c r="C43" s="1">
        <f>'[2]Total G Degree by HEI'!F43+'[2]Total G Degree by HEI'!G43</f>
        <v>182</v>
      </c>
      <c r="D43" s="1">
        <f>'[3]Total G Degree by HEI'!$F44+'[3]Total G Degree by HEI'!$G44</f>
        <v>200</v>
      </c>
      <c r="E43" s="1">
        <v>199</v>
      </c>
      <c r="F43" s="1">
        <f>'[1]Total G Degree by HEI'!$F43+'[1]Total G Degree by HEI'!$G43</f>
        <v>222</v>
      </c>
    </row>
    <row r="44" spans="1:6" x14ac:dyDescent="0.25">
      <c r="A44" t="s">
        <v>42</v>
      </c>
      <c r="B44" s="1">
        <v>99</v>
      </c>
      <c r="C44" s="1">
        <f>'[2]Total G Degree by HEI'!F44+'[2]Total G Degree by HEI'!G44</f>
        <v>85</v>
      </c>
      <c r="D44" s="1">
        <f>'[3]Total G Degree by HEI'!$F45+'[3]Total G Degree by HEI'!$G45</f>
        <v>75</v>
      </c>
      <c r="E44" s="1">
        <v>142</v>
      </c>
      <c r="F44" s="1">
        <f>'[1]Total G Degree by HEI'!$F44+'[1]Total G Degree by HEI'!$G44</f>
        <v>95</v>
      </c>
    </row>
    <row r="45" spans="1:6" x14ac:dyDescent="0.25">
      <c r="A45" t="s">
        <v>43</v>
      </c>
      <c r="B45" s="1">
        <v>118</v>
      </c>
      <c r="C45" s="1">
        <f>'[2]Total G Degree by HEI'!F45+'[2]Total G Degree by HEI'!G45</f>
        <v>159</v>
      </c>
      <c r="D45" s="1">
        <f>'[3]Total G Degree by HEI'!$F46+'[3]Total G Degree by HEI'!$G46</f>
        <v>132</v>
      </c>
      <c r="E45" s="1">
        <v>201</v>
      </c>
      <c r="F45" s="1">
        <f>'[1]Total G Degree by HEI'!$F45+'[1]Total G Degree by HEI'!$G45</f>
        <v>286</v>
      </c>
    </row>
    <row r="46" spans="1:6" x14ac:dyDescent="0.25">
      <c r="A46" t="s">
        <v>44</v>
      </c>
      <c r="B46" s="1">
        <v>0</v>
      </c>
      <c r="C46" s="1">
        <f>'[2]Total G Degree by HEI'!F46+'[2]Total G Degree by HEI'!G46</f>
        <v>16</v>
      </c>
      <c r="D46" s="1">
        <f>'[3]Total G Degree by HEI'!$F47+'[3]Total G Degree by HEI'!$G47</f>
        <v>11</v>
      </c>
      <c r="E46" s="1">
        <v>5</v>
      </c>
      <c r="F46" s="1">
        <f>'[1]Total G Degree by HEI'!$F46+'[1]Total G Degree by HEI'!$G46</f>
        <v>12</v>
      </c>
    </row>
    <row r="47" spans="1:6" x14ac:dyDescent="0.25">
      <c r="A47" t="s">
        <v>45</v>
      </c>
      <c r="B47" s="1">
        <f>SUM(B3:B46)</f>
        <v>1959</v>
      </c>
      <c r="C47" s="1">
        <f>'[2]Total G Degree by HEI'!$F$48+'[2]Total G Degree by HEI'!$G$48</f>
        <v>2290</v>
      </c>
      <c r="D47" s="1">
        <f>'[3]Total G Degree by HEI'!$F$49+'[3]Total G Degree by HEI'!$G$49</f>
        <v>2430</v>
      </c>
      <c r="E47" s="1">
        <f>SUM(E2:E46)</f>
        <v>2691</v>
      </c>
      <c r="F47" s="1">
        <f>SUM(F2:F46)</f>
        <v>3517</v>
      </c>
    </row>
    <row r="48" spans="1:6" x14ac:dyDescent="0.25">
      <c r="A48" t="s">
        <v>75</v>
      </c>
    </row>
  </sheetData>
  <sortState xmlns:xlrd2="http://schemas.microsoft.com/office/spreadsheetml/2017/richdata2" ref="A2:B46">
    <sortCondition ref="A2"/>
  </sortState>
  <conditionalFormatting sqref="A2">
    <cfRule type="duplicateValues" dxfId="13" priority="6"/>
  </conditionalFormatting>
  <conditionalFormatting sqref="A5">
    <cfRule type="duplicateValues" dxfId="12" priority="5"/>
  </conditionalFormatting>
  <conditionalFormatting sqref="A18">
    <cfRule type="duplicateValues" dxfId="11" priority="3"/>
  </conditionalFormatting>
  <conditionalFormatting sqref="A26">
    <cfRule type="duplicateValues" dxfId="10" priority="2"/>
  </conditionalFormatting>
  <conditionalFormatting sqref="A35">
    <cfRule type="duplicateValues" dxfId="9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0"/>
  <sheetViews>
    <sheetView topLeftCell="A19" workbookViewId="0">
      <selection activeCell="B46" sqref="B46"/>
    </sheetView>
  </sheetViews>
  <sheetFormatPr defaultRowHeight="15" x14ac:dyDescent="0.25"/>
  <cols>
    <col min="1" max="1" width="64.1406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6" t="s">
        <v>80</v>
      </c>
      <c r="C2" s="1">
        <f>'[2]Total G Degree by HEI'!H2</f>
        <v>0</v>
      </c>
      <c r="D2" s="1">
        <f>'[3]Total G Degree by HEI'!$H3</f>
        <v>0</v>
      </c>
      <c r="E2" s="1">
        <v>0</v>
      </c>
      <c r="F2" s="1">
        <f>'[1]Total G Degree by HEI'!$H2</f>
        <v>0</v>
      </c>
    </row>
    <row r="3" spans="1:6" x14ac:dyDescent="0.25">
      <c r="A3" t="s">
        <v>46</v>
      </c>
      <c r="B3" s="6" t="s">
        <v>80</v>
      </c>
      <c r="C3" s="1">
        <f>'[2]Total G Degree by HEI'!H3</f>
        <v>7</v>
      </c>
      <c r="D3" s="1">
        <f>'[3]Total G Degree by HEI'!$H4</f>
        <v>11</v>
      </c>
      <c r="E3" s="1">
        <v>11</v>
      </c>
      <c r="F3" s="1">
        <f>'[1]Total G Degree by HEI'!$H3</f>
        <v>11</v>
      </c>
    </row>
    <row r="4" spans="1:6" x14ac:dyDescent="0.25">
      <c r="A4" t="s">
        <v>3</v>
      </c>
      <c r="B4" s="1">
        <v>18</v>
      </c>
      <c r="C4" s="1">
        <f>'[2]Total G Degree by HEI'!H4</f>
        <v>14</v>
      </c>
      <c r="D4" s="1">
        <f>'[3]Total G Degree by HEI'!$H5</f>
        <v>15</v>
      </c>
      <c r="E4" s="1">
        <v>22</v>
      </c>
      <c r="F4" s="1">
        <f>'[1]Total G Degree by HEI'!$H4</f>
        <v>23</v>
      </c>
    </row>
    <row r="5" spans="1:6" x14ac:dyDescent="0.25">
      <c r="A5" t="s">
        <v>4</v>
      </c>
      <c r="B5" s="6" t="s">
        <v>80</v>
      </c>
      <c r="C5" s="1">
        <f>'[2]Total G Degree by HEI'!H5</f>
        <v>0</v>
      </c>
      <c r="D5" s="1">
        <f>'[3]Total G Degree by HEI'!$H6</f>
        <v>0</v>
      </c>
      <c r="E5" s="1">
        <v>0</v>
      </c>
      <c r="F5" s="1">
        <f>'[1]Total G Degree by HEI'!$H5</f>
        <v>0</v>
      </c>
    </row>
    <row r="6" spans="1:6" x14ac:dyDescent="0.25">
      <c r="A6" t="s">
        <v>5</v>
      </c>
      <c r="B6" s="1">
        <v>7</v>
      </c>
      <c r="C6" s="1">
        <f>'[2]Total G Degree by HEI'!H6</f>
        <v>4</v>
      </c>
      <c r="D6" s="1">
        <f>'[3]Total G Degree by HEI'!$H7</f>
        <v>6</v>
      </c>
      <c r="E6" s="1">
        <v>3</v>
      </c>
      <c r="F6" s="1">
        <f>'[1]Total G Degree by HEI'!$H6</f>
        <v>9</v>
      </c>
    </row>
    <row r="7" spans="1:6" x14ac:dyDescent="0.25">
      <c r="A7" t="s">
        <v>6</v>
      </c>
      <c r="B7" s="1">
        <v>14</v>
      </c>
      <c r="C7" s="1">
        <f>'[2]Total G Degree by HEI'!H7</f>
        <v>18</v>
      </c>
      <c r="D7" s="1">
        <f>'[3]Total G Degree by HEI'!$H8</f>
        <v>19</v>
      </c>
      <c r="E7" s="1">
        <v>22</v>
      </c>
      <c r="F7" s="1">
        <f>'[1]Total G Degree by HEI'!$H7</f>
        <v>18</v>
      </c>
    </row>
    <row r="8" spans="1:6" x14ac:dyDescent="0.25">
      <c r="A8" t="s">
        <v>7</v>
      </c>
      <c r="B8" s="1">
        <v>33</v>
      </c>
      <c r="C8" s="1">
        <f>'[2]Total G Degree by HEI'!H8</f>
        <v>34</v>
      </c>
      <c r="D8" s="1">
        <f>'[3]Total G Degree by HEI'!$H9</f>
        <v>24</v>
      </c>
      <c r="E8" s="1">
        <v>34</v>
      </c>
      <c r="F8" s="1">
        <f>'[1]Total G Degree by HEI'!$H8</f>
        <v>37</v>
      </c>
    </row>
    <row r="9" spans="1:6" x14ac:dyDescent="0.25">
      <c r="A9" t="s">
        <v>47</v>
      </c>
      <c r="B9" s="6" t="s">
        <v>80</v>
      </c>
      <c r="C9" s="1">
        <f>'[2]Total G Degree by HEI'!H9</f>
        <v>0</v>
      </c>
      <c r="D9" s="1">
        <f>'[3]Total G Degree by HEI'!$H10</f>
        <v>2</v>
      </c>
      <c r="E9" s="1">
        <v>0</v>
      </c>
      <c r="F9" s="1">
        <f>'[1]Total G Degree by HEI'!$H9</f>
        <v>3</v>
      </c>
    </row>
    <row r="10" spans="1:6" x14ac:dyDescent="0.25">
      <c r="A10" t="s">
        <v>9</v>
      </c>
      <c r="B10" s="1">
        <v>1</v>
      </c>
      <c r="C10" s="1">
        <f>'[2]Total G Degree by HEI'!H10</f>
        <v>2</v>
      </c>
      <c r="D10" s="1">
        <f>'[3]Total G Degree by HEI'!$H11</f>
        <v>1</v>
      </c>
      <c r="E10" s="1">
        <v>0</v>
      </c>
      <c r="F10" s="1">
        <f>'[1]Total G Degree by HEI'!$H10</f>
        <v>0</v>
      </c>
    </row>
    <row r="11" spans="1:6" x14ac:dyDescent="0.25">
      <c r="A11" t="s">
        <v>10</v>
      </c>
      <c r="B11" s="1">
        <v>36</v>
      </c>
      <c r="C11" s="1">
        <f>'[2]Total G Degree by HEI'!H11</f>
        <v>21</v>
      </c>
      <c r="D11" s="1">
        <f>'[3]Total G Degree by HEI'!$H12</f>
        <v>29</v>
      </c>
      <c r="E11" s="1">
        <v>30</v>
      </c>
      <c r="F11" s="1">
        <f>'[1]Total G Degree by HEI'!$H11</f>
        <v>33</v>
      </c>
    </row>
    <row r="12" spans="1:6" x14ac:dyDescent="0.25">
      <c r="A12" t="s">
        <v>11</v>
      </c>
      <c r="B12" s="1">
        <v>22</v>
      </c>
      <c r="C12" s="1">
        <f>'[2]Total G Degree by HEI'!H12</f>
        <v>17</v>
      </c>
      <c r="D12" s="1">
        <f>'[3]Total G Degree by HEI'!$H13</f>
        <v>19</v>
      </c>
      <c r="E12" s="1">
        <v>18</v>
      </c>
      <c r="F12" s="1">
        <f>'[1]Total G Degree by HEI'!$H12</f>
        <v>34</v>
      </c>
    </row>
    <row r="13" spans="1:6" x14ac:dyDescent="0.25">
      <c r="A13" t="s">
        <v>12</v>
      </c>
      <c r="B13" s="1">
        <v>2</v>
      </c>
      <c r="C13" s="1">
        <f>'[2]Total G Degree by HEI'!H13</f>
        <v>8</v>
      </c>
      <c r="D13" s="1">
        <f>'[3]Total G Degree by HEI'!$H14</f>
        <v>8</v>
      </c>
      <c r="E13" s="1">
        <v>5</v>
      </c>
      <c r="F13" s="1">
        <f>'[1]Total G Degree by HEI'!$H13</f>
        <v>5</v>
      </c>
    </row>
    <row r="14" spans="1:6" x14ac:dyDescent="0.25">
      <c r="A14" t="s">
        <v>48</v>
      </c>
      <c r="B14" s="1">
        <v>10</v>
      </c>
      <c r="C14" s="1">
        <f>'[2]Total G Degree by HEI'!H14</f>
        <v>11</v>
      </c>
      <c r="D14" s="1">
        <f>'[3]Total G Degree by HEI'!$H15</f>
        <v>7</v>
      </c>
      <c r="E14" s="1">
        <v>7</v>
      </c>
      <c r="F14" s="1">
        <f>'[1]Total G Degree by HEI'!$H14</f>
        <v>18</v>
      </c>
    </row>
    <row r="15" spans="1:6" x14ac:dyDescent="0.25">
      <c r="A15" t="s">
        <v>14</v>
      </c>
      <c r="B15" s="1">
        <v>1</v>
      </c>
      <c r="C15" s="1">
        <f>'[2]Total G Degree by HEI'!H15</f>
        <v>1</v>
      </c>
      <c r="D15" s="1">
        <f>'[3]Total G Degree by HEI'!$H16</f>
        <v>2</v>
      </c>
      <c r="E15" s="1">
        <v>0</v>
      </c>
      <c r="F15" s="1">
        <f>'[1]Total G Degree by HEI'!$H15</f>
        <v>0</v>
      </c>
    </row>
    <row r="16" spans="1:6" x14ac:dyDescent="0.25">
      <c r="A16" s="4" t="s">
        <v>79</v>
      </c>
      <c r="B16" s="1">
        <v>0</v>
      </c>
      <c r="C16" s="1">
        <v>0</v>
      </c>
      <c r="D16" s="1">
        <v>0</v>
      </c>
      <c r="E16" s="1">
        <v>0</v>
      </c>
      <c r="F16" s="1">
        <f>'[1]Total G Degree by HEI'!$H16</f>
        <v>0</v>
      </c>
    </row>
    <row r="17" spans="1:6" x14ac:dyDescent="0.25">
      <c r="A17" t="s">
        <v>16</v>
      </c>
      <c r="B17" s="6" t="s">
        <v>80</v>
      </c>
      <c r="C17" s="1">
        <f>'[2]Total G Degree by HEI'!H18</f>
        <v>0</v>
      </c>
      <c r="D17" s="1">
        <f>'[3]Total G Degree by HEI'!$H19</f>
        <v>5</v>
      </c>
      <c r="E17" s="1">
        <v>8</v>
      </c>
      <c r="F17" s="1">
        <f>'[1]Total G Degree by HEI'!$H17</f>
        <v>0</v>
      </c>
    </row>
    <row r="18" spans="1:6" x14ac:dyDescent="0.25">
      <c r="A18" t="s">
        <v>17</v>
      </c>
      <c r="B18" s="6" t="s">
        <v>80</v>
      </c>
      <c r="C18" s="1">
        <f>'[2]Total G Degree by HEI'!H19</f>
        <v>0</v>
      </c>
      <c r="D18" s="1">
        <f>'[3]Total G Degree by HEI'!$H20</f>
        <v>0</v>
      </c>
      <c r="E18" s="1">
        <v>0</v>
      </c>
      <c r="F18" s="1">
        <f>'[1]Total G Degree by HEI'!$H18</f>
        <v>0</v>
      </c>
    </row>
    <row r="19" spans="1:6" x14ac:dyDescent="0.25">
      <c r="A19" s="4" t="s">
        <v>55</v>
      </c>
      <c r="B19" s="1">
        <v>8</v>
      </c>
      <c r="C19" s="1">
        <v>9</v>
      </c>
      <c r="D19" s="1">
        <v>7</v>
      </c>
      <c r="E19" s="1">
        <v>16</v>
      </c>
      <c r="F19" s="1">
        <f>'[1]Total G Degree by HEI'!$H19</f>
        <v>16</v>
      </c>
    </row>
    <row r="20" spans="1:6" x14ac:dyDescent="0.25">
      <c r="A20" t="s">
        <v>18</v>
      </c>
      <c r="B20" s="6" t="s">
        <v>80</v>
      </c>
      <c r="C20" s="1">
        <f>'[2]Total G Degree by HEI'!H20</f>
        <v>0</v>
      </c>
      <c r="D20" s="1">
        <f>'[3]Total G Degree by HEI'!$H21</f>
        <v>0</v>
      </c>
      <c r="E20" s="1">
        <v>0</v>
      </c>
      <c r="F20" s="1">
        <f>'[1]Total G Degree by HEI'!$H20</f>
        <v>0</v>
      </c>
    </row>
    <row r="21" spans="1:6" x14ac:dyDescent="0.25">
      <c r="A21" t="s">
        <v>19</v>
      </c>
      <c r="B21" s="1">
        <v>11</v>
      </c>
      <c r="C21" s="1">
        <f>'[2]Total G Degree by HEI'!H21</f>
        <v>12</v>
      </c>
      <c r="D21" s="1">
        <f>'[3]Total G Degree by HEI'!$H22</f>
        <v>10</v>
      </c>
      <c r="E21" s="1">
        <v>15</v>
      </c>
      <c r="F21" s="1">
        <f>'[1]Total G Degree by HEI'!$H21</f>
        <v>18</v>
      </c>
    </row>
    <row r="22" spans="1:6" x14ac:dyDescent="0.25">
      <c r="A22" t="s">
        <v>49</v>
      </c>
      <c r="B22" s="1">
        <v>12</v>
      </c>
      <c r="C22" s="1">
        <f>'[2]Total G Degree by HEI'!H22</f>
        <v>2</v>
      </c>
      <c r="D22" s="1">
        <f>'[3]Total G Degree by HEI'!$H23</f>
        <v>1</v>
      </c>
      <c r="E22" s="1">
        <v>2</v>
      </c>
      <c r="F22" s="1">
        <f>'[1]Total G Degree by HEI'!$H22</f>
        <v>5</v>
      </c>
    </row>
    <row r="23" spans="1:6" x14ac:dyDescent="0.25">
      <c r="A23" t="s">
        <v>21</v>
      </c>
      <c r="B23" s="1">
        <v>0</v>
      </c>
      <c r="C23" s="1">
        <f>'[2]Total G Degree by HEI'!H23</f>
        <v>0</v>
      </c>
      <c r="D23" s="1">
        <f>'[3]Total G Degree by HEI'!$H24</f>
        <v>0</v>
      </c>
      <c r="E23" s="1">
        <v>0</v>
      </c>
      <c r="F23" s="1">
        <f>'[1]Total G Degree by HEI'!$H23</f>
        <v>0</v>
      </c>
    </row>
    <row r="24" spans="1:6" x14ac:dyDescent="0.25">
      <c r="A24" t="s">
        <v>22</v>
      </c>
      <c r="B24" s="1">
        <v>1</v>
      </c>
      <c r="C24" s="1">
        <f>'[2]Total G Degree by HEI'!H24</f>
        <v>2</v>
      </c>
      <c r="D24" s="1">
        <f>'[3]Total G Degree by HEI'!$H25</f>
        <v>0</v>
      </c>
      <c r="E24" s="1">
        <v>1</v>
      </c>
      <c r="F24" s="1">
        <f>'[1]Total G Degree by HEI'!$H24</f>
        <v>4</v>
      </c>
    </row>
    <row r="25" spans="1:6" x14ac:dyDescent="0.25">
      <c r="A25" t="s">
        <v>23</v>
      </c>
      <c r="B25" s="1">
        <v>0</v>
      </c>
      <c r="C25" s="1">
        <f>'[2]Total G Degree by HEI'!H25</f>
        <v>0</v>
      </c>
      <c r="D25" s="1">
        <f>'[3]Total G Degree by HEI'!$H26</f>
        <v>0</v>
      </c>
      <c r="E25" s="1">
        <v>0</v>
      </c>
      <c r="F25" s="1">
        <f>'[1]Total G Degree by HEI'!$H25</f>
        <v>1</v>
      </c>
    </row>
    <row r="26" spans="1:6" x14ac:dyDescent="0.25">
      <c r="A26" t="s">
        <v>24</v>
      </c>
      <c r="B26" s="6" t="s">
        <v>80</v>
      </c>
      <c r="C26" s="1">
        <f>'[2]Total G Degree by HEI'!H26</f>
        <v>0</v>
      </c>
      <c r="D26" s="1">
        <f>'[3]Total G Degree by HEI'!$H27</f>
        <v>0</v>
      </c>
      <c r="E26" s="1">
        <v>0</v>
      </c>
      <c r="F26" s="1">
        <f>'[1]Total G Degree by HEI'!$H26</f>
        <v>0</v>
      </c>
    </row>
    <row r="27" spans="1:6" x14ac:dyDescent="0.25">
      <c r="A27" t="s">
        <v>25</v>
      </c>
      <c r="B27" s="1">
        <v>14</v>
      </c>
      <c r="C27" s="1">
        <f>'[2]Total G Degree by HEI'!H27</f>
        <v>8</v>
      </c>
      <c r="D27" s="1">
        <f>'[3]Total G Degree by HEI'!$H28</f>
        <v>15</v>
      </c>
      <c r="E27" s="1">
        <v>17</v>
      </c>
      <c r="F27" s="1">
        <f>'[1]Total G Degree by HEI'!$H27</f>
        <v>27</v>
      </c>
    </row>
    <row r="28" spans="1:6" x14ac:dyDescent="0.25">
      <c r="A28" t="s">
        <v>26</v>
      </c>
      <c r="B28" s="1">
        <v>32</v>
      </c>
      <c r="C28" s="1">
        <f>'[2]Total G Degree by HEI'!H28</f>
        <v>38</v>
      </c>
      <c r="D28" s="1">
        <f>'[3]Total G Degree by HEI'!$H29</f>
        <v>22</v>
      </c>
      <c r="E28" s="1">
        <v>30</v>
      </c>
      <c r="F28" s="1">
        <f>'[1]Total G Degree by HEI'!$H28</f>
        <v>39</v>
      </c>
    </row>
    <row r="29" spans="1:6" x14ac:dyDescent="0.25">
      <c r="A29" t="s">
        <v>27</v>
      </c>
      <c r="B29" s="1">
        <v>30</v>
      </c>
      <c r="C29" s="1">
        <f>'[2]Total G Degree by HEI'!H29</f>
        <v>17</v>
      </c>
      <c r="D29" s="1">
        <f>'[3]Total G Degree by HEI'!$H30</f>
        <v>19</v>
      </c>
      <c r="E29" s="1">
        <v>13</v>
      </c>
      <c r="F29" s="1">
        <f>'[1]Total G Degree by HEI'!$H29</f>
        <v>33</v>
      </c>
    </row>
    <row r="30" spans="1:6" x14ac:dyDescent="0.25">
      <c r="A30" t="s">
        <v>50</v>
      </c>
      <c r="B30" s="1">
        <v>1</v>
      </c>
      <c r="C30" s="1">
        <f>'[2]Total G Degree by HEI'!H30</f>
        <v>2</v>
      </c>
      <c r="D30" s="1">
        <f>'[3]Total G Degree by HEI'!$H31</f>
        <v>3</v>
      </c>
      <c r="E30" s="1">
        <v>4</v>
      </c>
      <c r="F30" s="1">
        <f>'[1]Total G Degree by HEI'!$H30</f>
        <v>5</v>
      </c>
    </row>
    <row r="31" spans="1:6" x14ac:dyDescent="0.25">
      <c r="A31" t="s">
        <v>29</v>
      </c>
      <c r="B31" s="1">
        <v>14</v>
      </c>
      <c r="C31" s="1">
        <f>'[2]Total G Degree by HEI'!H31</f>
        <v>28</v>
      </c>
      <c r="D31" s="1">
        <f>'[3]Total G Degree by HEI'!$H32</f>
        <v>19</v>
      </c>
      <c r="E31" s="1">
        <v>17</v>
      </c>
      <c r="F31" s="1">
        <f>'[1]Total G Degree by HEI'!$H31</f>
        <v>24</v>
      </c>
    </row>
    <row r="32" spans="1:6" x14ac:dyDescent="0.25">
      <c r="A32" t="s">
        <v>30</v>
      </c>
      <c r="B32" s="1">
        <v>4</v>
      </c>
      <c r="C32" s="1">
        <f>'[2]Total G Degree by HEI'!H32</f>
        <v>3</v>
      </c>
      <c r="D32" s="1">
        <f>'[3]Total G Degree by HEI'!$H33</f>
        <v>4</v>
      </c>
      <c r="E32" s="1">
        <v>0</v>
      </c>
      <c r="F32" s="1">
        <f>'[1]Total G Degree by HEI'!$H32</f>
        <v>9</v>
      </c>
    </row>
    <row r="33" spans="1:6" x14ac:dyDescent="0.25">
      <c r="A33" t="s">
        <v>31</v>
      </c>
      <c r="B33" s="1">
        <v>7</v>
      </c>
      <c r="C33" s="1">
        <f>'[2]Total G Degree by HEI'!H33</f>
        <v>7</v>
      </c>
      <c r="D33" s="1">
        <f>'[3]Total G Degree by HEI'!$H34</f>
        <v>6</v>
      </c>
      <c r="E33" s="1">
        <v>9</v>
      </c>
      <c r="F33" s="1">
        <f>'[1]Total G Degree by HEI'!$H33</f>
        <v>7</v>
      </c>
    </row>
    <row r="34" spans="1:6" x14ac:dyDescent="0.25">
      <c r="A34" t="s">
        <v>32</v>
      </c>
      <c r="B34" s="1">
        <v>4</v>
      </c>
      <c r="C34" s="1">
        <f>'[2]Total G Degree by HEI'!H34</f>
        <v>1</v>
      </c>
      <c r="D34" s="1">
        <f>'[3]Total G Degree by HEI'!$H35</f>
        <v>1</v>
      </c>
      <c r="E34" s="1">
        <v>3</v>
      </c>
      <c r="F34" s="1">
        <f>'[1]Total G Degree by HEI'!$H34</f>
        <v>2</v>
      </c>
    </row>
    <row r="35" spans="1:6" x14ac:dyDescent="0.25">
      <c r="A35" t="s">
        <v>33</v>
      </c>
      <c r="B35" s="6" t="s">
        <v>80</v>
      </c>
      <c r="C35" s="1">
        <f>'[2]Total G Degree by HEI'!H35</f>
        <v>0</v>
      </c>
      <c r="D35" s="1">
        <f>'[3]Total G Degree by HEI'!$H36</f>
        <v>0</v>
      </c>
      <c r="E35" s="1">
        <v>0</v>
      </c>
      <c r="F35" s="1">
        <f>'[1]Total G Degree by HEI'!$H35</f>
        <v>0</v>
      </c>
    </row>
    <row r="36" spans="1:6" x14ac:dyDescent="0.25">
      <c r="A36" t="s">
        <v>34</v>
      </c>
      <c r="B36" s="1">
        <v>2</v>
      </c>
      <c r="C36" s="1">
        <f>'[2]Total G Degree by HEI'!H36</f>
        <v>2</v>
      </c>
      <c r="D36" s="1">
        <f>'[3]Total G Degree by HEI'!$H37</f>
        <v>7</v>
      </c>
      <c r="E36" s="1">
        <v>2</v>
      </c>
      <c r="F36" s="1">
        <f>'[1]Total G Degree by HEI'!$H36</f>
        <v>6</v>
      </c>
    </row>
    <row r="37" spans="1:6" x14ac:dyDescent="0.25">
      <c r="A37" t="s">
        <v>35</v>
      </c>
      <c r="B37" s="1">
        <v>5</v>
      </c>
      <c r="C37" s="1">
        <f>'[2]Total G Degree by HEI'!H37</f>
        <v>13</v>
      </c>
      <c r="D37" s="1">
        <f>'[3]Total G Degree by HEI'!$H38</f>
        <v>9</v>
      </c>
      <c r="E37" s="1">
        <v>16</v>
      </c>
      <c r="F37" s="1">
        <f>'[1]Total G Degree by HEI'!$H37</f>
        <v>19</v>
      </c>
    </row>
    <row r="38" spans="1:6" x14ac:dyDescent="0.25">
      <c r="A38" t="s">
        <v>36</v>
      </c>
      <c r="B38" s="6" t="s">
        <v>80</v>
      </c>
      <c r="C38" s="1">
        <f>'[2]Total G Degree by HEI'!H38</f>
        <v>0</v>
      </c>
      <c r="D38" s="1">
        <f>'[3]Total G Degree by HEI'!$H39</f>
        <v>0</v>
      </c>
      <c r="E38" s="1">
        <v>0</v>
      </c>
      <c r="F38" s="1">
        <f>'[1]Total G Degree by HEI'!$H38</f>
        <v>0</v>
      </c>
    </row>
    <row r="39" spans="1:6" x14ac:dyDescent="0.25">
      <c r="A39" t="s">
        <v>37</v>
      </c>
      <c r="B39" s="1">
        <v>3</v>
      </c>
      <c r="C39" s="1">
        <f>'[2]Total G Degree by HEI'!H39</f>
        <v>3</v>
      </c>
      <c r="D39" s="1">
        <f>'[3]Total G Degree by HEI'!$H40</f>
        <v>3</v>
      </c>
      <c r="E39" s="1">
        <v>7</v>
      </c>
      <c r="F39" s="1">
        <f>'[1]Total G Degree by HEI'!$H39</f>
        <v>4</v>
      </c>
    </row>
    <row r="40" spans="1:6" x14ac:dyDescent="0.25">
      <c r="A40" t="s">
        <v>38</v>
      </c>
      <c r="B40" s="1">
        <v>5</v>
      </c>
      <c r="C40" s="1">
        <f>'[2]Total G Degree by HEI'!H40</f>
        <v>5</v>
      </c>
      <c r="D40" s="1">
        <f>'[3]Total G Degree by HEI'!$H41</f>
        <v>4</v>
      </c>
      <c r="E40" s="1">
        <v>4</v>
      </c>
      <c r="F40" s="1">
        <f>'[1]Total G Degree by HEI'!$H40</f>
        <v>9</v>
      </c>
    </row>
    <row r="41" spans="1:6" x14ac:dyDescent="0.25">
      <c r="A41" t="s">
        <v>39</v>
      </c>
      <c r="B41" s="1">
        <v>48</v>
      </c>
      <c r="C41" s="1">
        <f>'[2]Total G Degree by HEI'!H41</f>
        <v>43</v>
      </c>
      <c r="D41" s="1">
        <f>'[3]Total G Degree by HEI'!$H42</f>
        <v>26</v>
      </c>
      <c r="E41" s="1">
        <v>36</v>
      </c>
      <c r="F41" s="1">
        <f>'[1]Total G Degree by HEI'!$H41</f>
        <v>55</v>
      </c>
    </row>
    <row r="42" spans="1:6" x14ac:dyDescent="0.25">
      <c r="A42" t="s">
        <v>40</v>
      </c>
      <c r="B42" s="1">
        <v>2</v>
      </c>
      <c r="C42" s="1">
        <f>'[2]Total G Degree by HEI'!H42</f>
        <v>2</v>
      </c>
      <c r="D42" s="1">
        <f>'[3]Total G Degree by HEI'!$H43</f>
        <v>6</v>
      </c>
      <c r="E42" s="1">
        <v>8</v>
      </c>
      <c r="F42" s="1">
        <f>'[1]Total G Degree by HEI'!$H42</f>
        <v>12</v>
      </c>
    </row>
    <row r="43" spans="1:6" x14ac:dyDescent="0.25">
      <c r="A43" t="s">
        <v>41</v>
      </c>
      <c r="B43" s="1">
        <v>24</v>
      </c>
      <c r="C43" s="1">
        <f>'[2]Total G Degree by HEI'!H43</f>
        <v>35</v>
      </c>
      <c r="D43" s="1">
        <f>'[3]Total G Degree by HEI'!$H44</f>
        <v>27</v>
      </c>
      <c r="E43" s="1">
        <v>43</v>
      </c>
      <c r="F43" s="1">
        <f>'[1]Total G Degree by HEI'!$H43</f>
        <v>40</v>
      </c>
    </row>
    <row r="44" spans="1:6" x14ac:dyDescent="0.25">
      <c r="A44" t="s">
        <v>42</v>
      </c>
      <c r="B44" s="1">
        <v>13</v>
      </c>
      <c r="C44" s="1">
        <f>'[2]Total G Degree by HEI'!H44</f>
        <v>19</v>
      </c>
      <c r="D44" s="1">
        <f>'[3]Total G Degree by HEI'!$H45</f>
        <v>10</v>
      </c>
      <c r="E44" s="1">
        <v>14</v>
      </c>
      <c r="F44" s="1">
        <f>'[1]Total G Degree by HEI'!$H44</f>
        <v>21</v>
      </c>
    </row>
    <row r="45" spans="1:6" x14ac:dyDescent="0.25">
      <c r="A45" t="s">
        <v>43</v>
      </c>
      <c r="B45" s="1">
        <v>8</v>
      </c>
      <c r="C45" s="1">
        <f>'[2]Total G Degree by HEI'!H45</f>
        <v>6</v>
      </c>
      <c r="D45" s="1">
        <f>'[3]Total G Degree by HEI'!$H46</f>
        <v>6</v>
      </c>
      <c r="E45" s="1">
        <v>6</v>
      </c>
      <c r="F45" s="1">
        <f>'[1]Total G Degree by HEI'!$H45</f>
        <v>6</v>
      </c>
    </row>
    <row r="46" spans="1:6" x14ac:dyDescent="0.25">
      <c r="A46" t="s">
        <v>44</v>
      </c>
      <c r="B46" s="6" t="s">
        <v>80</v>
      </c>
      <c r="C46" s="1">
        <f>'[2]Total G Degree by HEI'!H46</f>
        <v>0</v>
      </c>
      <c r="D46" s="1">
        <f>'[3]Total G Degree by HEI'!$H47</f>
        <v>1</v>
      </c>
      <c r="E46" s="1">
        <v>3</v>
      </c>
      <c r="F46" s="1">
        <f>'[1]Total G Degree by HEI'!$H46</f>
        <v>6</v>
      </c>
    </row>
    <row r="47" spans="1:6" x14ac:dyDescent="0.25">
      <c r="A47" t="s">
        <v>45</v>
      </c>
      <c r="B47" s="1">
        <f>SUM(B3:B45)</f>
        <v>392</v>
      </c>
      <c r="C47" s="1">
        <f>'[2]Total G Degree by HEI'!$H$48</f>
        <v>394</v>
      </c>
      <c r="D47" s="1">
        <f>'[3]Total G Degree by HEI'!$H$49</f>
        <v>354</v>
      </c>
      <c r="E47" s="1">
        <f>SUM(E2:E46)</f>
        <v>426</v>
      </c>
      <c r="F47" s="1">
        <f>SUM(F2:F46)</f>
        <v>559</v>
      </c>
    </row>
    <row r="48" spans="1:6" x14ac:dyDescent="0.25">
      <c r="A48" t="s">
        <v>76</v>
      </c>
    </row>
    <row r="50" spans="3:3" x14ac:dyDescent="0.25">
      <c r="C50" s="1"/>
    </row>
  </sheetData>
  <sortState xmlns:xlrd2="http://schemas.microsoft.com/office/spreadsheetml/2017/richdata2" ref="A3:C45">
    <sortCondition ref="A3"/>
  </sortState>
  <conditionalFormatting sqref="A2">
    <cfRule type="duplicateValues" dxfId="8" priority="10"/>
  </conditionalFormatting>
  <conditionalFormatting sqref="A5">
    <cfRule type="duplicateValues" dxfId="7" priority="9"/>
  </conditionalFormatting>
  <conditionalFormatting sqref="A8">
    <cfRule type="duplicateValues" dxfId="6" priority="8"/>
  </conditionalFormatting>
  <conditionalFormatting sqref="A9">
    <cfRule type="duplicateValues" dxfId="5" priority="7"/>
  </conditionalFormatting>
  <conditionalFormatting sqref="A18">
    <cfRule type="duplicateValues" dxfId="4" priority="5"/>
  </conditionalFormatting>
  <conditionalFormatting sqref="A20">
    <cfRule type="duplicateValues" dxfId="3" priority="4"/>
  </conditionalFormatting>
  <conditionalFormatting sqref="A26">
    <cfRule type="duplicateValues" dxfId="2" priority="3"/>
  </conditionalFormatting>
  <conditionalFormatting sqref="A35">
    <cfRule type="duplicateValues" dxfId="1" priority="2"/>
  </conditionalFormatting>
  <conditionalFormatting sqref="A46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7"/>
  <sheetViews>
    <sheetView topLeftCell="A19" zoomScaleNormal="100" workbookViewId="0">
      <selection activeCell="C50" sqref="C50"/>
    </sheetView>
  </sheetViews>
  <sheetFormatPr defaultRowHeight="15" x14ac:dyDescent="0.25"/>
  <cols>
    <col min="1" max="1" width="59.5703125" customWidth="1"/>
    <col min="2" max="2" width="11" bestFit="1" customWidth="1"/>
    <col min="4" max="4" width="7.28515625" customWidth="1"/>
    <col min="5" max="5" width="9.85546875" bestFit="1" customWidth="1"/>
    <col min="6" max="6" width="9" bestFit="1" customWidth="1"/>
    <col min="7" max="7" width="18.7109375" bestFit="1" customWidth="1"/>
    <col min="8" max="8" width="14.140625" bestFit="1" customWidth="1"/>
    <col min="9" max="9" width="10.28515625" bestFit="1" customWidth="1"/>
    <col min="10" max="10" width="25.5703125" bestFit="1" customWidth="1"/>
    <col min="11" max="11" width="24" bestFit="1" customWidth="1"/>
    <col min="12" max="12" width="11" bestFit="1" customWidth="1"/>
    <col min="13" max="13" width="16.85546875" bestFit="1" customWidth="1"/>
    <col min="14" max="14" width="16.85546875" customWidth="1"/>
    <col min="15" max="15" width="14.42578125" customWidth="1"/>
    <col min="16" max="16" width="9.5703125" bestFit="1" customWidth="1"/>
  </cols>
  <sheetData>
    <row r="1" spans="1:16" x14ac:dyDescent="0.25">
      <c r="A1" s="2" t="s">
        <v>0</v>
      </c>
      <c r="B1" s="2" t="s">
        <v>59</v>
      </c>
      <c r="C1" s="2" t="s">
        <v>60</v>
      </c>
      <c r="D1" s="2" t="s">
        <v>61</v>
      </c>
      <c r="E1" s="2" t="s">
        <v>62</v>
      </c>
      <c r="F1" s="2" t="s">
        <v>63</v>
      </c>
      <c r="G1" s="2" t="s">
        <v>64</v>
      </c>
      <c r="H1" s="2" t="s">
        <v>65</v>
      </c>
      <c r="I1" s="2" t="s">
        <v>66</v>
      </c>
      <c r="J1" s="2" t="s">
        <v>67</v>
      </c>
      <c r="K1" s="2" t="s">
        <v>68</v>
      </c>
      <c r="L1" s="2" t="s">
        <v>69</v>
      </c>
      <c r="M1" s="2" t="s">
        <v>70</v>
      </c>
      <c r="N1" s="2" t="s">
        <v>71</v>
      </c>
      <c r="O1" s="2" t="s">
        <v>72</v>
      </c>
      <c r="P1" s="2" t="s">
        <v>57</v>
      </c>
    </row>
    <row r="2" spans="1:16" x14ac:dyDescent="0.25">
      <c r="A2" s="2" t="str">
        <f>'[1]Total C+R DA by HEI&amp;Disc'!A2</f>
        <v>British Columbia Institute of Technology</v>
      </c>
      <c r="B2" s="5">
        <f>'[1]Total C+R DA by HEI&amp;Disc'!B2</f>
        <v>0</v>
      </c>
      <c r="C2" s="5">
        <f>'[1]Total C+R DA by HEI&amp;Disc'!C2</f>
        <v>0</v>
      </c>
      <c r="D2" s="5">
        <f>'[1]Total C+R DA by HEI&amp;Disc'!D2</f>
        <v>12</v>
      </c>
      <c r="E2" s="5">
        <f>'[1]Total C+R DA by HEI&amp;Disc'!E2</f>
        <v>0</v>
      </c>
      <c r="F2" s="5">
        <f>'[1]Total C+R DA by HEI&amp;Disc'!F2</f>
        <v>0</v>
      </c>
      <c r="G2" s="5">
        <f>'[1]Total C+R DA by HEI&amp;Disc'!G2</f>
        <v>0</v>
      </c>
      <c r="H2" s="5">
        <f>'[1]Total C+R DA by HEI&amp;Disc'!H2</f>
        <v>0</v>
      </c>
      <c r="I2" s="5">
        <f>'[1]Total C+R DA by HEI&amp;Disc'!I2</f>
        <v>0</v>
      </c>
      <c r="J2" s="5">
        <f>'[1]Total C+R DA by HEI&amp;Disc'!J2</f>
        <v>0</v>
      </c>
      <c r="K2" s="5">
        <f>'[1]Total C+R DA by HEI&amp;Disc'!K2</f>
        <v>0</v>
      </c>
      <c r="L2" s="5">
        <f>'[1]Total C+R DA by HEI&amp;Disc'!L2</f>
        <v>0</v>
      </c>
      <c r="M2" s="5">
        <f>'[1]Total C+R DA by HEI&amp;Disc'!M2</f>
        <v>0</v>
      </c>
      <c r="N2" s="5">
        <f>'[1]Total C+R DA by HEI&amp;Disc'!N2</f>
        <v>0</v>
      </c>
      <c r="O2" s="5">
        <f>'[1]Total C+R DA by HEI&amp;Disc'!O2</f>
        <v>0</v>
      </c>
      <c r="P2" s="1">
        <f t="shared" ref="P2:P46" si="0">SUM(B2:O2)</f>
        <v>12</v>
      </c>
    </row>
    <row r="3" spans="1:16" x14ac:dyDescent="0.25">
      <c r="A3" s="2" t="str">
        <f>'[1]Total C+R DA by HEI&amp;Disc'!A3</f>
        <v>Carleton University</v>
      </c>
      <c r="B3" s="5">
        <f>'[1]Total C+R DA by HEI&amp;Disc'!B3</f>
        <v>9</v>
      </c>
      <c r="C3" s="5">
        <f>'[1]Total C+R DA by HEI&amp;Disc'!C3</f>
        <v>0</v>
      </c>
      <c r="D3" s="5">
        <f>'[1]Total C+R DA by HEI&amp;Disc'!D3</f>
        <v>68</v>
      </c>
      <c r="E3" s="5">
        <f>'[1]Total C+R DA by HEI&amp;Disc'!E3</f>
        <v>0</v>
      </c>
      <c r="F3" s="5">
        <f>'[1]Total C+R DA by HEI&amp;Disc'!F3</f>
        <v>100</v>
      </c>
      <c r="G3" s="5">
        <f>'[1]Total C+R DA by HEI&amp;Disc'!G3</f>
        <v>0</v>
      </c>
      <c r="H3" s="5">
        <f>'[1]Total C+R DA by HEI&amp;Disc'!H3</f>
        <v>30</v>
      </c>
      <c r="I3" s="5">
        <f>'[1]Total C+R DA by HEI&amp;Disc'!I3</f>
        <v>0</v>
      </c>
      <c r="J3" s="5">
        <f>'[1]Total C+R DA by HEI&amp;Disc'!J3</f>
        <v>0</v>
      </c>
      <c r="K3" s="5">
        <f>'[1]Total C+R DA by HEI&amp;Disc'!K3</f>
        <v>0</v>
      </c>
      <c r="L3" s="5">
        <f>'[1]Total C+R DA by HEI&amp;Disc'!L3</f>
        <v>31</v>
      </c>
      <c r="M3" s="5">
        <f>'[1]Total C+R DA by HEI&amp;Disc'!M3</f>
        <v>0</v>
      </c>
      <c r="N3" s="5">
        <f>'[1]Total C+R DA by HEI&amp;Disc'!N3</f>
        <v>71</v>
      </c>
      <c r="O3" s="5">
        <f>'[1]Total C+R DA by HEI&amp;Disc'!O3</f>
        <v>0</v>
      </c>
      <c r="P3" s="1">
        <f t="shared" si="0"/>
        <v>309</v>
      </c>
    </row>
    <row r="4" spans="1:16" x14ac:dyDescent="0.25">
      <c r="A4" s="2" t="str">
        <f>'[1]Total C+R DA by HEI&amp;Disc'!A4</f>
        <v>Concordia University</v>
      </c>
      <c r="B4" s="5">
        <f>'[1]Total C+R DA by HEI&amp;Disc'!B4</f>
        <v>0</v>
      </c>
      <c r="C4" s="5">
        <f>'[1]Total C+R DA by HEI&amp;Disc'!C4</f>
        <v>10</v>
      </c>
      <c r="D4" s="5">
        <f>'[1]Total C+R DA by HEI&amp;Disc'!D4</f>
        <v>243</v>
      </c>
      <c r="E4" s="5">
        <f>'[1]Total C+R DA by HEI&amp;Disc'!E4</f>
        <v>0</v>
      </c>
      <c r="F4" s="5">
        <f>'[1]Total C+R DA by HEI&amp;Disc'!F4</f>
        <v>198</v>
      </c>
      <c r="G4" s="5">
        <f>'[1]Total C+R DA by HEI&amp;Disc'!G4</f>
        <v>0</v>
      </c>
      <c r="H4" s="5">
        <f>'[1]Total C+R DA by HEI&amp;Disc'!H4</f>
        <v>19</v>
      </c>
      <c r="I4" s="5">
        <f>'[1]Total C+R DA by HEI&amp;Disc'!I4</f>
        <v>0</v>
      </c>
      <c r="J4" s="5">
        <f>'[1]Total C+R DA by HEI&amp;Disc'!J4</f>
        <v>195</v>
      </c>
      <c r="K4" s="5">
        <f>'[1]Total C+R DA by HEI&amp;Disc'!K4</f>
        <v>0</v>
      </c>
      <c r="L4" s="5">
        <f>'[1]Total C+R DA by HEI&amp;Disc'!L4</f>
        <v>224</v>
      </c>
      <c r="M4" s="5">
        <f>'[1]Total C+R DA by HEI&amp;Disc'!M4</f>
        <v>0</v>
      </c>
      <c r="N4" s="5">
        <f>'[1]Total C+R DA by HEI&amp;Disc'!N4</f>
        <v>33</v>
      </c>
      <c r="O4" s="5">
        <f>'[1]Total C+R DA by HEI&amp;Disc'!O4</f>
        <v>460</v>
      </c>
      <c r="P4" s="1">
        <f t="shared" si="0"/>
        <v>1382</v>
      </c>
    </row>
    <row r="5" spans="1:16" x14ac:dyDescent="0.25">
      <c r="A5" s="2" t="str">
        <f>'[1]Total C+R DA by HEI&amp;Disc'!A5</f>
        <v>Conestoga College</v>
      </c>
      <c r="B5" s="5">
        <f>'[1]Total C+R DA by HEI&amp;Disc'!B5</f>
        <v>0</v>
      </c>
      <c r="C5" s="5">
        <f>'[1]Total C+R DA by HEI&amp;Disc'!C5</f>
        <v>0</v>
      </c>
      <c r="D5" s="5">
        <f>'[1]Total C+R DA by HEI&amp;Disc'!D5</f>
        <v>0</v>
      </c>
      <c r="E5" s="5">
        <f>'[1]Total C+R DA by HEI&amp;Disc'!E5</f>
        <v>0</v>
      </c>
      <c r="F5" s="5">
        <f>'[1]Total C+R DA by HEI&amp;Disc'!F5</f>
        <v>0</v>
      </c>
      <c r="G5" s="5">
        <f>'[1]Total C+R DA by HEI&amp;Disc'!G5</f>
        <v>0</v>
      </c>
      <c r="H5" s="5">
        <f>'[1]Total C+R DA by HEI&amp;Disc'!H5</f>
        <v>0</v>
      </c>
      <c r="I5" s="5">
        <f>'[1]Total C+R DA by HEI&amp;Disc'!I5</f>
        <v>0</v>
      </c>
      <c r="J5" s="5">
        <f>'[1]Total C+R DA by HEI&amp;Disc'!J5</f>
        <v>0</v>
      </c>
      <c r="K5" s="5">
        <f>'[1]Total C+R DA by HEI&amp;Disc'!K5</f>
        <v>0</v>
      </c>
      <c r="L5" s="5">
        <f>'[1]Total C+R DA by HEI&amp;Disc'!L5</f>
        <v>0</v>
      </c>
      <c r="M5" s="5">
        <f>'[1]Total C+R DA by HEI&amp;Disc'!M5</f>
        <v>0</v>
      </c>
      <c r="N5" s="5">
        <f>'[1]Total C+R DA by HEI&amp;Disc'!N5</f>
        <v>0</v>
      </c>
      <c r="O5" s="5">
        <f>'[1]Total C+R DA by HEI&amp;Disc'!O5</f>
        <v>0</v>
      </c>
      <c r="P5" s="1">
        <f t="shared" si="0"/>
        <v>0</v>
      </c>
    </row>
    <row r="6" spans="1:16" x14ac:dyDescent="0.25">
      <c r="A6" s="2" t="str">
        <f>'[1]Total C+R DA by HEI&amp;Disc'!A6</f>
        <v>Dalhousie University</v>
      </c>
      <c r="B6" s="5">
        <f>'[1]Total C+R DA by HEI&amp;Disc'!B6</f>
        <v>2</v>
      </c>
      <c r="C6" s="5">
        <f>'[1]Total C+R DA by HEI&amp;Disc'!C6</f>
        <v>11</v>
      </c>
      <c r="D6" s="5">
        <f>'[1]Total C+R DA by HEI&amp;Disc'!D6</f>
        <v>23</v>
      </c>
      <c r="E6" s="5">
        <f>'[1]Total C+R DA by HEI&amp;Disc'!E6</f>
        <v>129</v>
      </c>
      <c r="F6" s="5">
        <f>'[1]Total C+R DA by HEI&amp;Disc'!F6</f>
        <v>13</v>
      </c>
      <c r="G6" s="5">
        <f>'[1]Total C+R DA by HEI&amp;Disc'!G6</f>
        <v>0</v>
      </c>
      <c r="H6" s="5">
        <f>'[1]Total C+R DA by HEI&amp;Disc'!H6</f>
        <v>3</v>
      </c>
      <c r="I6" s="5">
        <f>'[1]Total C+R DA by HEI&amp;Disc'!I6</f>
        <v>0</v>
      </c>
      <c r="J6" s="5">
        <f>'[1]Total C+R DA by HEI&amp;Disc'!J6</f>
        <v>36</v>
      </c>
      <c r="K6" s="5">
        <f>'[1]Total C+R DA by HEI&amp;Disc'!K6</f>
        <v>2</v>
      </c>
      <c r="L6" s="5">
        <f>'[1]Total C+R DA by HEI&amp;Disc'!L6</f>
        <v>18</v>
      </c>
      <c r="M6" s="5">
        <f>'[1]Total C+R DA by HEI&amp;Disc'!M6</f>
        <v>3</v>
      </c>
      <c r="N6" s="5">
        <f>'[1]Total C+R DA by HEI&amp;Disc'!N6</f>
        <v>3</v>
      </c>
      <c r="O6" s="5">
        <f>'[1]Total C+R DA by HEI&amp;Disc'!O6</f>
        <v>0</v>
      </c>
      <c r="P6" s="1">
        <f t="shared" si="0"/>
        <v>243</v>
      </c>
    </row>
    <row r="7" spans="1:16" x14ac:dyDescent="0.25">
      <c r="A7" s="2" t="str">
        <f>'[1]Total C+R DA by HEI&amp;Disc'!A7</f>
        <v>École de technologie supérieure</v>
      </c>
      <c r="B7" s="5">
        <f>'[1]Total C+R DA by HEI&amp;Disc'!B7</f>
        <v>0</v>
      </c>
      <c r="C7" s="5">
        <f>'[1]Total C+R DA by HEI&amp;Disc'!C7</f>
        <v>0</v>
      </c>
      <c r="D7" s="5">
        <f>'[1]Total C+R DA by HEI&amp;Disc'!D7</f>
        <v>210</v>
      </c>
      <c r="E7" s="5">
        <f>'[1]Total C+R DA by HEI&amp;Disc'!E7</f>
        <v>24</v>
      </c>
      <c r="F7" s="5">
        <f>'[1]Total C+R DA by HEI&amp;Disc'!F7</f>
        <v>129</v>
      </c>
      <c r="G7" s="5">
        <f>'[1]Total C+R DA by HEI&amp;Disc'!G7</f>
        <v>0</v>
      </c>
      <c r="H7" s="5">
        <f>'[1]Total C+R DA by HEI&amp;Disc'!H7</f>
        <v>121</v>
      </c>
      <c r="I7" s="5">
        <f>'[1]Total C+R DA by HEI&amp;Disc'!I7</f>
        <v>0</v>
      </c>
      <c r="J7" s="5">
        <f>'[1]Total C+R DA by HEI&amp;Disc'!J7</f>
        <v>69</v>
      </c>
      <c r="K7" s="5">
        <f>'[1]Total C+R DA by HEI&amp;Disc'!K7</f>
        <v>0</v>
      </c>
      <c r="L7" s="5">
        <f>'[1]Total C+R DA by HEI&amp;Disc'!L7</f>
        <v>70</v>
      </c>
      <c r="M7" s="5">
        <f>'[1]Total C+R DA by HEI&amp;Disc'!M7</f>
        <v>0</v>
      </c>
      <c r="N7" s="5">
        <f>'[1]Total C+R DA by HEI&amp;Disc'!N7</f>
        <v>330</v>
      </c>
      <c r="O7" s="5">
        <f>'[1]Total C+R DA by HEI&amp;Disc'!O7</f>
        <v>129</v>
      </c>
      <c r="P7" s="1">
        <f t="shared" si="0"/>
        <v>1082</v>
      </c>
    </row>
    <row r="8" spans="1:16" x14ac:dyDescent="0.25">
      <c r="A8" s="2" t="str">
        <f>'[1]Total C+R DA by HEI&amp;Disc'!A8</f>
        <v>École Polytechnique de Montréal</v>
      </c>
      <c r="B8" s="5">
        <f>'[1]Total C+R DA by HEI&amp;Disc'!B8</f>
        <v>41</v>
      </c>
      <c r="C8" s="5">
        <f>'[1]Total C+R DA by HEI&amp;Disc'!C8</f>
        <v>28</v>
      </c>
      <c r="D8" s="5">
        <f>'[1]Total C+R DA by HEI&amp;Disc'!D8</f>
        <v>75</v>
      </c>
      <c r="E8" s="5">
        <f>'[1]Total C+R DA by HEI&amp;Disc'!E8</f>
        <v>140</v>
      </c>
      <c r="F8" s="5">
        <f>'[1]Total C+R DA by HEI&amp;Disc'!F8</f>
        <v>54</v>
      </c>
      <c r="G8" s="5">
        <f>'[1]Total C+R DA by HEI&amp;Disc'!G8</f>
        <v>20</v>
      </c>
      <c r="H8" s="5">
        <f>'[1]Total C+R DA by HEI&amp;Disc'!H8</f>
        <v>3</v>
      </c>
      <c r="I8" s="5">
        <f>'[1]Total C+R DA by HEI&amp;Disc'!I8</f>
        <v>0</v>
      </c>
      <c r="J8" s="5">
        <f>'[1]Total C+R DA by HEI&amp;Disc'!J8</f>
        <v>81</v>
      </c>
      <c r="K8" s="5">
        <f>'[1]Total C+R DA by HEI&amp;Disc'!K8</f>
        <v>9</v>
      </c>
      <c r="L8" s="5">
        <f>'[1]Total C+R DA by HEI&amp;Disc'!L8</f>
        <v>58</v>
      </c>
      <c r="M8" s="5">
        <f>'[1]Total C+R DA by HEI&amp;Disc'!M8</f>
        <v>21</v>
      </c>
      <c r="N8" s="5">
        <f>'[1]Total C+R DA by HEI&amp;Disc'!N8</f>
        <v>49</v>
      </c>
      <c r="O8" s="5">
        <f>'[1]Total C+R DA by HEI&amp;Disc'!O8</f>
        <v>0</v>
      </c>
      <c r="P8" s="1">
        <f t="shared" si="0"/>
        <v>579</v>
      </c>
    </row>
    <row r="9" spans="1:16" x14ac:dyDescent="0.25">
      <c r="A9" s="2" t="str">
        <f>'[1]Total C+R DA by HEI&amp;Disc'!A9</f>
        <v>Lakehead University</v>
      </c>
      <c r="B9" s="5">
        <f>'[1]Total C+R DA by HEI&amp;Disc'!B9</f>
        <v>0</v>
      </c>
      <c r="C9" s="5">
        <f>'[1]Total C+R DA by HEI&amp;Disc'!C9</f>
        <v>2</v>
      </c>
      <c r="D9" s="5">
        <f>'[1]Total C+R DA by HEI&amp;Disc'!D9</f>
        <v>60</v>
      </c>
      <c r="E9" s="5">
        <f>'[1]Total C+R DA by HEI&amp;Disc'!E9</f>
        <v>0</v>
      </c>
      <c r="F9" s="5">
        <f>'[1]Total C+R DA by HEI&amp;Disc'!F9</f>
        <v>49</v>
      </c>
      <c r="G9" s="5">
        <f>'[1]Total C+R DA by HEI&amp;Disc'!G9</f>
        <v>41</v>
      </c>
      <c r="H9" s="5">
        <f>'[1]Total C+R DA by HEI&amp;Disc'!H9</f>
        <v>2</v>
      </c>
      <c r="I9" s="5">
        <f>'[1]Total C+R DA by HEI&amp;Disc'!I9</f>
        <v>0</v>
      </c>
      <c r="J9" s="5">
        <f>'[1]Total C+R DA by HEI&amp;Disc'!J9</f>
        <v>0</v>
      </c>
      <c r="K9" s="5">
        <f>'[1]Total C+R DA by HEI&amp;Disc'!K9</f>
        <v>0</v>
      </c>
      <c r="L9" s="5">
        <f>'[1]Total C+R DA by HEI&amp;Disc'!L9</f>
        <v>29</v>
      </c>
      <c r="M9" s="5">
        <f>'[1]Total C+R DA by HEI&amp;Disc'!M9</f>
        <v>0</v>
      </c>
      <c r="N9" s="5">
        <f>'[1]Total C+R DA by HEI&amp;Disc'!N9</f>
        <v>0</v>
      </c>
      <c r="O9" s="5">
        <f>'[1]Total C+R DA by HEI&amp;Disc'!O9</f>
        <v>0</v>
      </c>
      <c r="P9" s="1">
        <f t="shared" si="0"/>
        <v>183</v>
      </c>
    </row>
    <row r="10" spans="1:16" x14ac:dyDescent="0.25">
      <c r="A10" s="2" t="str">
        <f>'[1]Total C+R DA by HEI&amp;Disc'!A10</f>
        <v>Laurentian University</v>
      </c>
      <c r="B10" s="5">
        <f>'[1]Total C+R DA by HEI&amp;Disc'!B10</f>
        <v>0</v>
      </c>
      <c r="C10" s="5">
        <f>'[1]Total C+R DA by HEI&amp;Disc'!C10</f>
        <v>0</v>
      </c>
      <c r="D10" s="5">
        <f>'[1]Total C+R DA by HEI&amp;Disc'!D10</f>
        <v>0</v>
      </c>
      <c r="E10" s="5">
        <f>'[1]Total C+R DA by HEI&amp;Disc'!E10</f>
        <v>0</v>
      </c>
      <c r="F10" s="5">
        <f>'[1]Total C+R DA by HEI&amp;Disc'!F10</f>
        <v>0</v>
      </c>
      <c r="G10" s="5">
        <f>'[1]Total C+R DA by HEI&amp;Disc'!G10</f>
        <v>0</v>
      </c>
      <c r="H10" s="5">
        <f>'[1]Total C+R DA by HEI&amp;Disc'!H10</f>
        <v>0</v>
      </c>
      <c r="I10" s="5">
        <f>'[1]Total C+R DA by HEI&amp;Disc'!I10</f>
        <v>0</v>
      </c>
      <c r="J10" s="5">
        <f>'[1]Total C+R DA by HEI&amp;Disc'!J10</f>
        <v>0</v>
      </c>
      <c r="K10" s="5">
        <f>'[1]Total C+R DA by HEI&amp;Disc'!K10</f>
        <v>0</v>
      </c>
      <c r="L10" s="5">
        <f>'[1]Total C+R DA by HEI&amp;Disc'!L10</f>
        <v>0</v>
      </c>
      <c r="M10" s="5">
        <f>'[1]Total C+R DA by HEI&amp;Disc'!M10</f>
        <v>0</v>
      </c>
      <c r="N10" s="5">
        <f>'[1]Total C+R DA by HEI&amp;Disc'!N10</f>
        <v>77</v>
      </c>
      <c r="O10" s="5">
        <f>'[1]Total C+R DA by HEI&amp;Disc'!O10</f>
        <v>0</v>
      </c>
      <c r="P10" s="1">
        <f t="shared" si="0"/>
        <v>77</v>
      </c>
    </row>
    <row r="11" spans="1:16" x14ac:dyDescent="0.25">
      <c r="A11" s="2" t="str">
        <f>'[1]Total C+R DA by HEI&amp;Disc'!A11</f>
        <v>McGill University</v>
      </c>
      <c r="B11" s="5">
        <f>'[1]Total C+R DA by HEI&amp;Disc'!B11</f>
        <v>80</v>
      </c>
      <c r="C11" s="5">
        <f>'[1]Total C+R DA by HEI&amp;Disc'!C11</f>
        <v>11</v>
      </c>
      <c r="D11" s="5">
        <f>'[1]Total C+R DA by HEI&amp;Disc'!D11</f>
        <v>22</v>
      </c>
      <c r="E11" s="5">
        <f>'[1]Total C+R DA by HEI&amp;Disc'!E11</f>
        <v>0</v>
      </c>
      <c r="F11" s="5">
        <f>'[1]Total C+R DA by HEI&amp;Disc'!F11</f>
        <v>43</v>
      </c>
      <c r="G11" s="5">
        <f>'[1]Total C+R DA by HEI&amp;Disc'!G11</f>
        <v>0</v>
      </c>
      <c r="H11" s="5">
        <f>'[1]Total C+R DA by HEI&amp;Disc'!H11</f>
        <v>0</v>
      </c>
      <c r="I11" s="5">
        <f>'[1]Total C+R DA by HEI&amp;Disc'!I11</f>
        <v>0</v>
      </c>
      <c r="J11" s="5">
        <f>'[1]Total C+R DA by HEI&amp;Disc'!J11</f>
        <v>0</v>
      </c>
      <c r="K11" s="5">
        <f>'[1]Total C+R DA by HEI&amp;Disc'!K11</f>
        <v>8</v>
      </c>
      <c r="L11" s="5">
        <f>'[1]Total C+R DA by HEI&amp;Disc'!L11</f>
        <v>41</v>
      </c>
      <c r="M11" s="5">
        <f>'[1]Total C+R DA by HEI&amp;Disc'!M11</f>
        <v>8</v>
      </c>
      <c r="N11" s="5">
        <f>'[1]Total C+R DA by HEI&amp;Disc'!N11</f>
        <v>10</v>
      </c>
      <c r="O11" s="5">
        <f>'[1]Total C+R DA by HEI&amp;Disc'!O11</f>
        <v>0</v>
      </c>
      <c r="P11" s="1">
        <f t="shared" si="0"/>
        <v>223</v>
      </c>
    </row>
    <row r="12" spans="1:16" x14ac:dyDescent="0.25">
      <c r="A12" s="2" t="str">
        <f>'[1]Total C+R DA by HEI&amp;Disc'!A12</f>
        <v>McMaster University</v>
      </c>
      <c r="B12" s="5">
        <f>'[1]Total C+R DA by HEI&amp;Disc'!B12</f>
        <v>17</v>
      </c>
      <c r="C12" s="5">
        <f>'[1]Total C+R DA by HEI&amp;Disc'!C12</f>
        <v>16</v>
      </c>
      <c r="D12" s="5">
        <f>'[1]Total C+R DA by HEI&amp;Disc'!D12</f>
        <v>14</v>
      </c>
      <c r="E12" s="5">
        <f>'[1]Total C+R DA by HEI&amp;Disc'!E12</f>
        <v>37</v>
      </c>
      <c r="F12" s="5">
        <f>'[1]Total C+R DA by HEI&amp;Disc'!F12</f>
        <v>33</v>
      </c>
      <c r="G12" s="5">
        <f>'[1]Total C+R DA by HEI&amp;Disc'!G12</f>
        <v>9</v>
      </c>
      <c r="H12" s="5">
        <f>'[1]Total C+R DA by HEI&amp;Disc'!H12</f>
        <v>0</v>
      </c>
      <c r="I12" s="5">
        <f>'[1]Total C+R DA by HEI&amp;Disc'!I12</f>
        <v>0</v>
      </c>
      <c r="J12" s="5">
        <f>'[1]Total C+R DA by HEI&amp;Disc'!J12</f>
        <v>0</v>
      </c>
      <c r="K12" s="5">
        <f>'[1]Total C+R DA by HEI&amp;Disc'!K12</f>
        <v>8</v>
      </c>
      <c r="L12" s="5">
        <f>'[1]Total C+R DA by HEI&amp;Disc'!L12</f>
        <v>28</v>
      </c>
      <c r="M12" s="5">
        <f>'[1]Total C+R DA by HEI&amp;Disc'!M12</f>
        <v>0</v>
      </c>
      <c r="N12" s="5">
        <f>'[1]Total C+R DA by HEI&amp;Disc'!N12</f>
        <v>187</v>
      </c>
      <c r="O12" s="5">
        <f>'[1]Total C+R DA by HEI&amp;Disc'!O12</f>
        <v>5</v>
      </c>
      <c r="P12" s="1">
        <f t="shared" si="0"/>
        <v>354</v>
      </c>
    </row>
    <row r="13" spans="1:16" x14ac:dyDescent="0.25">
      <c r="A13" s="2" t="str">
        <f>'[1]Total C+R DA by HEI&amp;Disc'!A13</f>
        <v>Memorial University of Newfoundland</v>
      </c>
      <c r="B13" s="5">
        <f>'[1]Total C+R DA by HEI&amp;Disc'!B13</f>
        <v>0</v>
      </c>
      <c r="C13" s="5">
        <f>'[1]Total C+R DA by HEI&amp;Disc'!C13</f>
        <v>0</v>
      </c>
      <c r="D13" s="5">
        <f>'[1]Total C+R DA by HEI&amp;Disc'!D13</f>
        <v>4</v>
      </c>
      <c r="E13" s="5">
        <f>'[1]Total C+R DA by HEI&amp;Disc'!E13</f>
        <v>95</v>
      </c>
      <c r="F13" s="5">
        <f>'[1]Total C+R DA by HEI&amp;Disc'!F13</f>
        <v>10</v>
      </c>
      <c r="G13" s="5">
        <f>'[1]Total C+R DA by HEI&amp;Disc'!G13</f>
        <v>0</v>
      </c>
      <c r="H13" s="5">
        <f>'[1]Total C+R DA by HEI&amp;Disc'!H13</f>
        <v>57</v>
      </c>
      <c r="I13" s="5">
        <f>'[1]Total C+R DA by HEI&amp;Disc'!I13</f>
        <v>0</v>
      </c>
      <c r="J13" s="5">
        <f>'[1]Total C+R DA by HEI&amp;Disc'!J13</f>
        <v>0</v>
      </c>
      <c r="K13" s="5">
        <f>'[1]Total C+R DA by HEI&amp;Disc'!K13</f>
        <v>0</v>
      </c>
      <c r="L13" s="5">
        <f>'[1]Total C+R DA by HEI&amp;Disc'!L13</f>
        <v>11</v>
      </c>
      <c r="M13" s="5">
        <f>'[1]Total C+R DA by HEI&amp;Disc'!M13</f>
        <v>0</v>
      </c>
      <c r="N13" s="5">
        <f>'[1]Total C+R DA by HEI&amp;Disc'!N13</f>
        <v>96</v>
      </c>
      <c r="O13" s="5">
        <f>'[1]Total C+R DA by HEI&amp;Disc'!O13</f>
        <v>122</v>
      </c>
      <c r="P13" s="1">
        <f t="shared" si="0"/>
        <v>395</v>
      </c>
    </row>
    <row r="14" spans="1:16" x14ac:dyDescent="0.25">
      <c r="A14" s="2" t="str">
        <f>'[1]Total C+R DA by HEI&amp;Disc'!A14</f>
        <v>Queen's University</v>
      </c>
      <c r="B14" s="5">
        <f>'[1]Total C+R DA by HEI&amp;Disc'!B14</f>
        <v>0</v>
      </c>
      <c r="C14" s="5">
        <f>'[1]Total C+R DA by HEI&amp;Disc'!C14</f>
        <v>19</v>
      </c>
      <c r="D14" s="5">
        <f>'[1]Total C+R DA by HEI&amp;Disc'!D14</f>
        <v>7</v>
      </c>
      <c r="E14" s="5">
        <f>'[1]Total C+R DA by HEI&amp;Disc'!E14</f>
        <v>0</v>
      </c>
      <c r="F14" s="5">
        <f>'[1]Total C+R DA by HEI&amp;Disc'!F14</f>
        <v>35</v>
      </c>
      <c r="G14" s="5">
        <f>'[1]Total C+R DA by HEI&amp;Disc'!G14</f>
        <v>0</v>
      </c>
      <c r="H14" s="5">
        <f>'[1]Total C+R DA by HEI&amp;Disc'!H14</f>
        <v>0</v>
      </c>
      <c r="I14" s="5">
        <f>'[1]Total C+R DA by HEI&amp;Disc'!I14</f>
        <v>4</v>
      </c>
      <c r="J14" s="5">
        <f>'[1]Total C+R DA by HEI&amp;Disc'!J14</f>
        <v>0</v>
      </c>
      <c r="K14" s="5">
        <f>'[1]Total C+R DA by HEI&amp;Disc'!K14</f>
        <v>0</v>
      </c>
      <c r="L14" s="5">
        <f>'[1]Total C+R DA by HEI&amp;Disc'!L14</f>
        <v>32</v>
      </c>
      <c r="M14" s="5">
        <f>'[1]Total C+R DA by HEI&amp;Disc'!M14</f>
        <v>40</v>
      </c>
      <c r="N14" s="5">
        <f>'[1]Total C+R DA by HEI&amp;Disc'!N14</f>
        <v>7</v>
      </c>
      <c r="O14" s="5">
        <f>'[1]Total C+R DA by HEI&amp;Disc'!O14</f>
        <v>0</v>
      </c>
      <c r="P14" s="1">
        <f t="shared" si="0"/>
        <v>144</v>
      </c>
    </row>
    <row r="15" spans="1:16" x14ac:dyDescent="0.25">
      <c r="A15" s="2" t="str">
        <f>'[1]Total C+R DA by HEI&amp;Disc'!A15</f>
        <v>Seneca Polytechnic</v>
      </c>
      <c r="B15" s="5">
        <f>'[1]Total C+R DA by HEI&amp;Disc'!B15</f>
        <v>0</v>
      </c>
      <c r="C15" s="5">
        <f>'[1]Total C+R DA by HEI&amp;Disc'!C15</f>
        <v>0</v>
      </c>
      <c r="D15" s="5">
        <f>'[1]Total C+R DA by HEI&amp;Disc'!D15</f>
        <v>0</v>
      </c>
      <c r="E15" s="5">
        <f>'[1]Total C+R DA by HEI&amp;Disc'!E15</f>
        <v>0</v>
      </c>
      <c r="F15" s="5">
        <f>'[1]Total C+R DA by HEI&amp;Disc'!F15</f>
        <v>0</v>
      </c>
      <c r="G15" s="5">
        <f>'[1]Total C+R DA by HEI&amp;Disc'!G15</f>
        <v>0</v>
      </c>
      <c r="H15" s="5">
        <f>'[1]Total C+R DA by HEI&amp;Disc'!H15</f>
        <v>0</v>
      </c>
      <c r="I15" s="5">
        <f>'[1]Total C+R DA by HEI&amp;Disc'!I15</f>
        <v>0</v>
      </c>
      <c r="J15" s="5">
        <f>'[1]Total C+R DA by HEI&amp;Disc'!J15</f>
        <v>0</v>
      </c>
      <c r="K15" s="5">
        <f>'[1]Total C+R DA by HEI&amp;Disc'!K15</f>
        <v>0</v>
      </c>
      <c r="L15" s="5">
        <f>'[1]Total C+R DA by HEI&amp;Disc'!L15</f>
        <v>0</v>
      </c>
      <c r="M15" s="5">
        <f>'[1]Total C+R DA by HEI&amp;Disc'!M15</f>
        <v>0</v>
      </c>
      <c r="N15" s="5">
        <f>'[1]Total C+R DA by HEI&amp;Disc'!N15</f>
        <v>0</v>
      </c>
      <c r="O15" s="5">
        <f>'[1]Total C+R DA by HEI&amp;Disc'!O15</f>
        <v>0</v>
      </c>
      <c r="P15" s="1">
        <f t="shared" si="0"/>
        <v>0</v>
      </c>
    </row>
    <row r="16" spans="1:16" x14ac:dyDescent="0.25">
      <c r="A16" s="2" t="str">
        <f>'[1]Total C+R DA by HEI&amp;Disc'!A16</f>
        <v>Simon Fraser University</v>
      </c>
      <c r="B16" s="5">
        <f>'[1]Total C+R DA by HEI&amp;Disc'!B16</f>
        <v>0</v>
      </c>
      <c r="C16" s="5">
        <f>'[1]Total C+R DA by HEI&amp;Disc'!C16</f>
        <v>0</v>
      </c>
      <c r="D16" s="5">
        <f>'[1]Total C+R DA by HEI&amp;Disc'!D16</f>
        <v>0</v>
      </c>
      <c r="E16" s="5">
        <f>'[1]Total C+R DA by HEI&amp;Disc'!E16</f>
        <v>0</v>
      </c>
      <c r="F16" s="5">
        <f>'[1]Total C+R DA by HEI&amp;Disc'!F16</f>
        <v>0</v>
      </c>
      <c r="G16" s="5">
        <f>'[1]Total C+R DA by HEI&amp;Disc'!G16</f>
        <v>0</v>
      </c>
      <c r="H16" s="5">
        <f>'[1]Total C+R DA by HEI&amp;Disc'!H16</f>
        <v>6</v>
      </c>
      <c r="I16" s="5">
        <f>'[1]Total C+R DA by HEI&amp;Disc'!I16</f>
        <v>0</v>
      </c>
      <c r="J16" s="5">
        <f>'[1]Total C+R DA by HEI&amp;Disc'!J16</f>
        <v>0</v>
      </c>
      <c r="K16" s="5">
        <f>'[1]Total C+R DA by HEI&amp;Disc'!K16</f>
        <v>0</v>
      </c>
      <c r="L16" s="5">
        <f>'[1]Total C+R DA by HEI&amp;Disc'!L16</f>
        <v>8</v>
      </c>
      <c r="M16" s="5">
        <f>'[1]Total C+R DA by HEI&amp;Disc'!M16</f>
        <v>0</v>
      </c>
      <c r="N16" s="5">
        <f>'[1]Total C+R DA by HEI&amp;Disc'!N16</f>
        <v>34</v>
      </c>
      <c r="O16" s="5">
        <f>'[1]Total C+R DA by HEI&amp;Disc'!O16</f>
        <v>0</v>
      </c>
      <c r="P16" s="1">
        <f t="shared" si="0"/>
        <v>48</v>
      </c>
    </row>
    <row r="17" spans="1:16" x14ac:dyDescent="0.25">
      <c r="A17" s="2" t="str">
        <f>'[1]Total C+R DA by HEI&amp;Disc'!A17</f>
        <v>Thompson Rivers University</v>
      </c>
      <c r="B17" s="5">
        <f>'[1]Total C+R DA by HEI&amp;Disc'!B17</f>
        <v>0</v>
      </c>
      <c r="C17" s="5">
        <f>'[1]Total C+R DA by HEI&amp;Disc'!C17</f>
        <v>0</v>
      </c>
      <c r="D17" s="5">
        <f>'[1]Total C+R DA by HEI&amp;Disc'!D17</f>
        <v>0</v>
      </c>
      <c r="E17" s="5">
        <f>'[1]Total C+R DA by HEI&amp;Disc'!E17</f>
        <v>0</v>
      </c>
      <c r="F17" s="5">
        <f>'[1]Total C+R DA by HEI&amp;Disc'!F17</f>
        <v>0</v>
      </c>
      <c r="G17" s="5">
        <f>'[1]Total C+R DA by HEI&amp;Disc'!G17</f>
        <v>0</v>
      </c>
      <c r="H17" s="5">
        <f>'[1]Total C+R DA by HEI&amp;Disc'!H17</f>
        <v>0</v>
      </c>
      <c r="I17" s="5">
        <f>'[1]Total C+R DA by HEI&amp;Disc'!I17</f>
        <v>0</v>
      </c>
      <c r="J17" s="5">
        <f>'[1]Total C+R DA by HEI&amp;Disc'!J17</f>
        <v>0</v>
      </c>
      <c r="K17" s="5">
        <f>'[1]Total C+R DA by HEI&amp;Disc'!K17</f>
        <v>0</v>
      </c>
      <c r="L17" s="5">
        <f>'[1]Total C+R DA by HEI&amp;Disc'!L17</f>
        <v>0</v>
      </c>
      <c r="M17" s="5">
        <f>'[1]Total C+R DA by HEI&amp;Disc'!M17</f>
        <v>0</v>
      </c>
      <c r="N17" s="5">
        <f>'[1]Total C+R DA by HEI&amp;Disc'!N17</f>
        <v>0</v>
      </c>
      <c r="O17" s="5">
        <f>'[1]Total C+R DA by HEI&amp;Disc'!O17</f>
        <v>0</v>
      </c>
      <c r="P17" s="1">
        <f t="shared" si="0"/>
        <v>0</v>
      </c>
    </row>
    <row r="18" spans="1:16" x14ac:dyDescent="0.25">
      <c r="A18" s="2" t="str">
        <f>'[1]Total C+R DA by HEI&amp;Disc'!A18</f>
        <v>Toronto Metropolitan University</v>
      </c>
      <c r="B18" s="5">
        <f>'[1]Total C+R DA by HEI&amp;Disc'!B18</f>
        <v>23</v>
      </c>
      <c r="C18" s="5">
        <f>'[1]Total C+R DA by HEI&amp;Disc'!C18</f>
        <v>25</v>
      </c>
      <c r="D18" s="5">
        <f>'[1]Total C+R DA by HEI&amp;Disc'!D18</f>
        <v>38</v>
      </c>
      <c r="E18" s="5">
        <f>'[1]Total C+R DA by HEI&amp;Disc'!E18</f>
        <v>30</v>
      </c>
      <c r="F18" s="5">
        <f>'[1]Total C+R DA by HEI&amp;Disc'!F18</f>
        <v>51</v>
      </c>
      <c r="G18" s="5">
        <f>'[1]Total C+R DA by HEI&amp;Disc'!G18</f>
        <v>0</v>
      </c>
      <c r="H18" s="5">
        <f>'[1]Total C+R DA by HEI&amp;Disc'!H18</f>
        <v>0</v>
      </c>
      <c r="I18" s="5">
        <f>'[1]Total C+R DA by HEI&amp;Disc'!I18</f>
        <v>0</v>
      </c>
      <c r="J18" s="5">
        <f>'[1]Total C+R DA by HEI&amp;Disc'!J18</f>
        <v>0</v>
      </c>
      <c r="K18" s="5">
        <f>'[1]Total C+R DA by HEI&amp;Disc'!K18</f>
        <v>0</v>
      </c>
      <c r="L18" s="5">
        <f>'[1]Total C+R DA by HEI&amp;Disc'!L18</f>
        <v>23</v>
      </c>
      <c r="M18" s="5">
        <f>'[1]Total C+R DA by HEI&amp;Disc'!M18</f>
        <v>0</v>
      </c>
      <c r="N18" s="5">
        <f>'[1]Total C+R DA by HEI&amp;Disc'!N18</f>
        <v>69</v>
      </c>
      <c r="O18" s="5">
        <f>'[1]Total C+R DA by HEI&amp;Disc'!O18</f>
        <v>0</v>
      </c>
      <c r="P18" s="1">
        <f t="shared" si="0"/>
        <v>259</v>
      </c>
    </row>
    <row r="19" spans="1:16" x14ac:dyDescent="0.25">
      <c r="A19" s="2" t="str">
        <f>'[1]Total C+R DA by HEI&amp;Disc'!A19</f>
        <v>Université de Moncton</v>
      </c>
      <c r="B19" s="5">
        <f>'[1]Total C+R DA by HEI&amp;Disc'!B19</f>
        <v>0</v>
      </c>
      <c r="C19" s="5">
        <f>'[1]Total C+R DA by HEI&amp;Disc'!C19</f>
        <v>0</v>
      </c>
      <c r="D19" s="5">
        <f>'[1]Total C+R DA by HEI&amp;Disc'!D19</f>
        <v>0</v>
      </c>
      <c r="E19" s="5">
        <f>'[1]Total C+R DA by HEI&amp;Disc'!E19</f>
        <v>0</v>
      </c>
      <c r="F19" s="5">
        <f>'[1]Total C+R DA by HEI&amp;Disc'!F19</f>
        <v>0</v>
      </c>
      <c r="G19" s="5">
        <f>'[1]Total C+R DA by HEI&amp;Disc'!G19</f>
        <v>0</v>
      </c>
      <c r="H19" s="5">
        <f>'[1]Total C+R DA by HEI&amp;Disc'!H19</f>
        <v>0</v>
      </c>
      <c r="I19" s="5">
        <f>'[1]Total C+R DA by HEI&amp;Disc'!I19</f>
        <v>0</v>
      </c>
      <c r="J19" s="5">
        <f>'[1]Total C+R DA by HEI&amp;Disc'!J19</f>
        <v>0</v>
      </c>
      <c r="K19" s="5">
        <f>'[1]Total C+R DA by HEI&amp;Disc'!K19</f>
        <v>0</v>
      </c>
      <c r="L19" s="5">
        <f>'[1]Total C+R DA by HEI&amp;Disc'!L19</f>
        <v>0</v>
      </c>
      <c r="M19" s="5">
        <f>'[1]Total C+R DA by HEI&amp;Disc'!M19</f>
        <v>0</v>
      </c>
      <c r="N19" s="5">
        <f>'[1]Total C+R DA by HEI&amp;Disc'!N19</f>
        <v>4</v>
      </c>
      <c r="O19" s="5">
        <f>'[1]Total C+R DA by HEI&amp;Disc'!O19</f>
        <v>0</v>
      </c>
      <c r="P19" s="1">
        <f t="shared" si="0"/>
        <v>4</v>
      </c>
    </row>
    <row r="20" spans="1:16" x14ac:dyDescent="0.25">
      <c r="A20" s="2" t="str">
        <f>'[1]Total C+R DA by HEI&amp;Disc'!A20</f>
        <v>Université de Sherbrooke</v>
      </c>
      <c r="B20" s="5">
        <f>'[1]Total C+R DA by HEI&amp;Disc'!B20</f>
        <v>0</v>
      </c>
      <c r="C20" s="5">
        <f>'[1]Total C+R DA by HEI&amp;Disc'!C20</f>
        <v>14</v>
      </c>
      <c r="D20" s="5">
        <f>'[1]Total C+R DA by HEI&amp;Disc'!D20</f>
        <v>26</v>
      </c>
      <c r="E20" s="5">
        <f>'[1]Total C+R DA by HEI&amp;Disc'!E20</f>
        <v>0</v>
      </c>
      <c r="F20" s="5">
        <f>'[1]Total C+R DA by HEI&amp;Disc'!F20</f>
        <v>12</v>
      </c>
      <c r="G20" s="5">
        <f>'[1]Total C+R DA by HEI&amp;Disc'!G20</f>
        <v>0</v>
      </c>
      <c r="H20" s="5">
        <f>'[1]Total C+R DA by HEI&amp;Disc'!H20</f>
        <v>0</v>
      </c>
      <c r="I20" s="5">
        <f>'[1]Total C+R DA by HEI&amp;Disc'!I20</f>
        <v>0</v>
      </c>
      <c r="J20" s="5">
        <f>'[1]Total C+R DA by HEI&amp;Disc'!J20</f>
        <v>0</v>
      </c>
      <c r="K20" s="5">
        <f>'[1]Total C+R DA by HEI&amp;Disc'!K20</f>
        <v>0</v>
      </c>
      <c r="L20" s="5">
        <f>'[1]Total C+R DA by HEI&amp;Disc'!L20</f>
        <v>38</v>
      </c>
      <c r="M20" s="5">
        <f>'[1]Total C+R DA by HEI&amp;Disc'!M20</f>
        <v>0</v>
      </c>
      <c r="N20" s="5">
        <f>'[1]Total C+R DA by HEI&amp;Disc'!N20</f>
        <v>119</v>
      </c>
      <c r="O20" s="5">
        <f>'[1]Total C+R DA by HEI&amp;Disc'!O20</f>
        <v>0</v>
      </c>
      <c r="P20" s="1">
        <f t="shared" si="0"/>
        <v>209</v>
      </c>
    </row>
    <row r="21" spans="1:16" x14ac:dyDescent="0.25">
      <c r="A21" s="2" t="str">
        <f>'[1]Total C+R DA by HEI&amp;Disc'!A21</f>
        <v>Université du Québec à Chicoutimi</v>
      </c>
      <c r="B21" s="5">
        <f>'[1]Total C+R DA by HEI&amp;Disc'!B21</f>
        <v>0</v>
      </c>
      <c r="C21" s="5">
        <f>'[1]Total C+R DA by HEI&amp;Disc'!C21</f>
        <v>0</v>
      </c>
      <c r="D21" s="5">
        <f>'[1]Total C+R DA by HEI&amp;Disc'!D21</f>
        <v>0</v>
      </c>
      <c r="E21" s="5">
        <f>'[1]Total C+R DA by HEI&amp;Disc'!E21</f>
        <v>0</v>
      </c>
      <c r="F21" s="5">
        <f>'[1]Total C+R DA by HEI&amp;Disc'!F21</f>
        <v>0</v>
      </c>
      <c r="G21" s="5">
        <f>'[1]Total C+R DA by HEI&amp;Disc'!G21</f>
        <v>0</v>
      </c>
      <c r="H21" s="5">
        <f>'[1]Total C+R DA by HEI&amp;Disc'!H21</f>
        <v>0</v>
      </c>
      <c r="I21" s="5">
        <f>'[1]Total C+R DA by HEI&amp;Disc'!I21</f>
        <v>7</v>
      </c>
      <c r="J21" s="5">
        <f>'[1]Total C+R DA by HEI&amp;Disc'!J21</f>
        <v>0</v>
      </c>
      <c r="K21" s="5">
        <f>'[1]Total C+R DA by HEI&amp;Disc'!K21</f>
        <v>0</v>
      </c>
      <c r="L21" s="5">
        <f>'[1]Total C+R DA by HEI&amp;Disc'!L21</f>
        <v>0</v>
      </c>
      <c r="M21" s="5">
        <f>'[1]Total C+R DA by HEI&amp;Disc'!M21</f>
        <v>0</v>
      </c>
      <c r="N21" s="5">
        <f>'[1]Total C+R DA by HEI&amp;Disc'!N21</f>
        <v>95</v>
      </c>
      <c r="O21" s="5">
        <f>'[1]Total C+R DA by HEI&amp;Disc'!O21</f>
        <v>0</v>
      </c>
      <c r="P21" s="1">
        <f t="shared" si="0"/>
        <v>102</v>
      </c>
    </row>
    <row r="22" spans="1:16" x14ac:dyDescent="0.25">
      <c r="A22" s="2" t="str">
        <f>'[1]Total C+R DA by HEI&amp;Disc'!A22</f>
        <v>Université du Québec à Rimouski</v>
      </c>
      <c r="B22" s="5">
        <f>'[1]Total C+R DA by HEI&amp;Disc'!B22</f>
        <v>0</v>
      </c>
      <c r="C22" s="5">
        <f>'[1]Total C+R DA by HEI&amp;Disc'!C22</f>
        <v>0</v>
      </c>
      <c r="D22" s="5">
        <f>'[1]Total C+R DA by HEI&amp;Disc'!D22</f>
        <v>0</v>
      </c>
      <c r="E22" s="5">
        <f>'[1]Total C+R DA by HEI&amp;Disc'!E22</f>
        <v>0</v>
      </c>
      <c r="F22" s="5">
        <f>'[1]Total C+R DA by HEI&amp;Disc'!F22</f>
        <v>0</v>
      </c>
      <c r="G22" s="5">
        <f>'[1]Total C+R DA by HEI&amp;Disc'!G22</f>
        <v>0</v>
      </c>
      <c r="H22" s="5">
        <f>'[1]Total C+R DA by HEI&amp;Disc'!H22</f>
        <v>0</v>
      </c>
      <c r="I22" s="5">
        <f>'[1]Total C+R DA by HEI&amp;Disc'!I22</f>
        <v>0</v>
      </c>
      <c r="J22" s="5">
        <f>'[1]Total C+R DA by HEI&amp;Disc'!J22</f>
        <v>0</v>
      </c>
      <c r="K22" s="5">
        <f>'[1]Total C+R DA by HEI&amp;Disc'!K22</f>
        <v>0</v>
      </c>
      <c r="L22" s="5">
        <f>'[1]Total C+R DA by HEI&amp;Disc'!L22</f>
        <v>0</v>
      </c>
      <c r="M22" s="5">
        <f>'[1]Total C+R DA by HEI&amp;Disc'!M22</f>
        <v>0</v>
      </c>
      <c r="N22" s="5">
        <f>'[1]Total C+R DA by HEI&amp;Disc'!N22</f>
        <v>19</v>
      </c>
      <c r="O22" s="5">
        <f>'[1]Total C+R DA by HEI&amp;Disc'!O22</f>
        <v>0</v>
      </c>
      <c r="P22" s="1">
        <f t="shared" si="0"/>
        <v>19</v>
      </c>
    </row>
    <row r="23" spans="1:16" x14ac:dyDescent="0.25">
      <c r="A23" s="2" t="str">
        <f>'[1]Total C+R DA by HEI&amp;Disc'!A23</f>
        <v>Université du Québec à Trois-Rivières</v>
      </c>
      <c r="B23" s="5">
        <f>'[1]Total C+R DA by HEI&amp;Disc'!B23</f>
        <v>0</v>
      </c>
      <c r="C23" s="5">
        <f>'[1]Total C+R DA by HEI&amp;Disc'!C23</f>
        <v>0</v>
      </c>
      <c r="D23" s="5">
        <f>'[1]Total C+R DA by HEI&amp;Disc'!D23</f>
        <v>0</v>
      </c>
      <c r="E23" s="5">
        <f>'[1]Total C+R DA by HEI&amp;Disc'!E23</f>
        <v>0</v>
      </c>
      <c r="F23" s="5">
        <f>'[1]Total C+R DA by HEI&amp;Disc'!F23</f>
        <v>6</v>
      </c>
      <c r="G23" s="5">
        <f>'[1]Total C+R DA by HEI&amp;Disc'!G23</f>
        <v>0</v>
      </c>
      <c r="H23" s="5">
        <f>'[1]Total C+R DA by HEI&amp;Disc'!H23</f>
        <v>0</v>
      </c>
      <c r="I23" s="5">
        <f>'[1]Total C+R DA by HEI&amp;Disc'!I23</f>
        <v>0</v>
      </c>
      <c r="J23" s="5">
        <f>'[1]Total C+R DA by HEI&amp;Disc'!J23</f>
        <v>6</v>
      </c>
      <c r="K23" s="5">
        <f>'[1]Total C+R DA by HEI&amp;Disc'!K23</f>
        <v>0</v>
      </c>
      <c r="L23" s="5">
        <f>'[1]Total C+R DA by HEI&amp;Disc'!L23</f>
        <v>5</v>
      </c>
      <c r="M23" s="5">
        <f>'[1]Total C+R DA by HEI&amp;Disc'!M23</f>
        <v>0</v>
      </c>
      <c r="N23" s="5">
        <f>'[1]Total C+R DA by HEI&amp;Disc'!N23</f>
        <v>3</v>
      </c>
      <c r="O23" s="5">
        <f>'[1]Total C+R DA by HEI&amp;Disc'!O23</f>
        <v>0</v>
      </c>
      <c r="P23" s="1">
        <f t="shared" si="0"/>
        <v>20</v>
      </c>
    </row>
    <row r="24" spans="1:16" x14ac:dyDescent="0.25">
      <c r="A24" s="2" t="str">
        <f>'[1]Total C+R DA by HEI&amp;Disc'!A24</f>
        <v>Université du Québec en Abitibi-Témiscamingue</v>
      </c>
      <c r="B24" s="5">
        <f>'[1]Total C+R DA by HEI&amp;Disc'!B24</f>
        <v>0</v>
      </c>
      <c r="C24" s="5">
        <f>'[1]Total C+R DA by HEI&amp;Disc'!C24</f>
        <v>0</v>
      </c>
      <c r="D24" s="5">
        <f>'[1]Total C+R DA by HEI&amp;Disc'!D24</f>
        <v>0</v>
      </c>
      <c r="E24" s="5">
        <f>'[1]Total C+R DA by HEI&amp;Disc'!E24</f>
        <v>0</v>
      </c>
      <c r="F24" s="5">
        <f>'[1]Total C+R DA by HEI&amp;Disc'!F24</f>
        <v>0</v>
      </c>
      <c r="G24" s="5">
        <f>'[1]Total C+R DA by HEI&amp;Disc'!G24</f>
        <v>0</v>
      </c>
      <c r="H24" s="5">
        <f>'[1]Total C+R DA by HEI&amp;Disc'!H24</f>
        <v>0</v>
      </c>
      <c r="I24" s="5">
        <f>'[1]Total C+R DA by HEI&amp;Disc'!I24</f>
        <v>0</v>
      </c>
      <c r="J24" s="5">
        <f>'[1]Total C+R DA by HEI&amp;Disc'!J24</f>
        <v>0</v>
      </c>
      <c r="K24" s="5">
        <f>'[1]Total C+R DA by HEI&amp;Disc'!K24</f>
        <v>0</v>
      </c>
      <c r="L24" s="5">
        <f>'[1]Total C+R DA by HEI&amp;Disc'!L24</f>
        <v>0</v>
      </c>
      <c r="M24" s="5">
        <f>'[1]Total C+R DA by HEI&amp;Disc'!M24</f>
        <v>0</v>
      </c>
      <c r="N24" s="5">
        <f>'[1]Total C+R DA by HEI&amp;Disc'!N24</f>
        <v>19</v>
      </c>
      <c r="O24" s="5">
        <f>'[1]Total C+R DA by HEI&amp;Disc'!O24</f>
        <v>0</v>
      </c>
      <c r="P24" s="1">
        <f t="shared" si="0"/>
        <v>19</v>
      </c>
    </row>
    <row r="25" spans="1:16" x14ac:dyDescent="0.25">
      <c r="A25" s="2" t="str">
        <f>'[1]Total C+R DA by HEI&amp;Disc'!A25</f>
        <v>Université du Québec en Outaouais</v>
      </c>
      <c r="B25" s="5">
        <f>'[1]Total C+R DA by HEI&amp;Disc'!B25</f>
        <v>0</v>
      </c>
      <c r="C25" s="5">
        <f>'[1]Total C+R DA by HEI&amp;Disc'!C25</f>
        <v>0</v>
      </c>
      <c r="D25" s="5">
        <f>'[1]Total C+R DA by HEI&amp;Disc'!D25</f>
        <v>0</v>
      </c>
      <c r="E25" s="5">
        <f>'[1]Total C+R DA by HEI&amp;Disc'!E25</f>
        <v>0</v>
      </c>
      <c r="F25" s="5">
        <f>'[1]Total C+R DA by HEI&amp;Disc'!F25</f>
        <v>0</v>
      </c>
      <c r="G25" s="5">
        <f>'[1]Total C+R DA by HEI&amp;Disc'!G25</f>
        <v>0</v>
      </c>
      <c r="H25" s="5">
        <f>'[1]Total C+R DA by HEI&amp;Disc'!H25</f>
        <v>0</v>
      </c>
      <c r="I25" s="5">
        <f>'[1]Total C+R DA by HEI&amp;Disc'!I25</f>
        <v>0</v>
      </c>
      <c r="J25" s="5">
        <f>'[1]Total C+R DA by HEI&amp;Disc'!J25</f>
        <v>0</v>
      </c>
      <c r="K25" s="5">
        <f>'[1]Total C+R DA by HEI&amp;Disc'!K25</f>
        <v>0</v>
      </c>
      <c r="L25" s="5">
        <f>'[1]Total C+R DA by HEI&amp;Disc'!L25</f>
        <v>0</v>
      </c>
      <c r="M25" s="5">
        <f>'[1]Total C+R DA by HEI&amp;Disc'!M25</f>
        <v>0</v>
      </c>
      <c r="N25" s="5">
        <f>'[1]Total C+R DA by HEI&amp;Disc'!N25</f>
        <v>0</v>
      </c>
      <c r="O25" s="5">
        <f>'[1]Total C+R DA by HEI&amp;Disc'!O25</f>
        <v>0</v>
      </c>
      <c r="P25" s="1">
        <f t="shared" si="0"/>
        <v>0</v>
      </c>
    </row>
    <row r="26" spans="1:16" x14ac:dyDescent="0.25">
      <c r="A26" s="2" t="str">
        <f>'[1]Total C+R DA by HEI&amp;Disc'!A26</f>
        <v>Université Laval</v>
      </c>
      <c r="B26" s="5">
        <f>'[1]Total C+R DA by HEI&amp;Disc'!B26</f>
        <v>0</v>
      </c>
      <c r="C26" s="5">
        <f>'[1]Total C+R DA by HEI&amp;Disc'!C26</f>
        <v>4</v>
      </c>
      <c r="D26" s="5">
        <f>'[1]Total C+R DA by HEI&amp;Disc'!D26</f>
        <v>9</v>
      </c>
      <c r="E26" s="5">
        <f>'[1]Total C+R DA by HEI&amp;Disc'!E26</f>
        <v>0</v>
      </c>
      <c r="F26" s="5">
        <f>'[1]Total C+R DA by HEI&amp;Disc'!F26</f>
        <v>24</v>
      </c>
      <c r="G26" s="5">
        <f>'[1]Total C+R DA by HEI&amp;Disc'!G26</f>
        <v>0</v>
      </c>
      <c r="H26" s="5">
        <f>'[1]Total C+R DA by HEI&amp;Disc'!H26</f>
        <v>11</v>
      </c>
      <c r="I26" s="5">
        <f>'[1]Total C+R DA by HEI&amp;Disc'!I26</f>
        <v>0</v>
      </c>
      <c r="J26" s="5">
        <f>'[1]Total C+R DA by HEI&amp;Disc'!J26</f>
        <v>0</v>
      </c>
      <c r="K26" s="5">
        <f>'[1]Total C+R DA by HEI&amp;Disc'!K26</f>
        <v>9</v>
      </c>
      <c r="L26" s="5">
        <f>'[1]Total C+R DA by HEI&amp;Disc'!L26</f>
        <v>30</v>
      </c>
      <c r="M26" s="5">
        <f>'[1]Total C+R DA by HEI&amp;Disc'!M26</f>
        <v>3</v>
      </c>
      <c r="N26" s="5">
        <f>'[1]Total C+R DA by HEI&amp;Disc'!N26</f>
        <v>1</v>
      </c>
      <c r="O26" s="5">
        <f>'[1]Total C+R DA by HEI&amp;Disc'!O26</f>
        <v>0</v>
      </c>
      <c r="P26" s="1">
        <f t="shared" si="0"/>
        <v>91</v>
      </c>
    </row>
    <row r="27" spans="1:16" x14ac:dyDescent="0.25">
      <c r="A27" s="2" t="str">
        <f>'[1]Total C+R DA by HEI&amp;Disc'!A27</f>
        <v>University of Alberta</v>
      </c>
      <c r="B27" s="5">
        <f>'[1]Total C+R DA by HEI&amp;Disc'!B27</f>
        <v>0</v>
      </c>
      <c r="C27" s="5">
        <f>'[1]Total C+R DA by HEI&amp;Disc'!C27</f>
        <v>43</v>
      </c>
      <c r="D27" s="5">
        <f>'[1]Total C+R DA by HEI&amp;Disc'!D27</f>
        <v>99</v>
      </c>
      <c r="E27" s="5">
        <f>'[1]Total C+R DA by HEI&amp;Disc'!E27</f>
        <v>26</v>
      </c>
      <c r="F27" s="5">
        <f>'[1]Total C+R DA by HEI&amp;Disc'!F27</f>
        <v>31</v>
      </c>
      <c r="G27" s="5">
        <f>'[1]Total C+R DA by HEI&amp;Disc'!G27</f>
        <v>0</v>
      </c>
      <c r="H27" s="5">
        <f>'[1]Total C+R DA by HEI&amp;Disc'!H27</f>
        <v>0</v>
      </c>
      <c r="I27" s="5">
        <f>'[1]Total C+R DA by HEI&amp;Disc'!I27</f>
        <v>0</v>
      </c>
      <c r="J27" s="5">
        <f>'[1]Total C+R DA by HEI&amp;Disc'!J27</f>
        <v>0</v>
      </c>
      <c r="K27" s="5">
        <f>'[1]Total C+R DA by HEI&amp;Disc'!K27</f>
        <v>12</v>
      </c>
      <c r="L27" s="5">
        <f>'[1]Total C+R DA by HEI&amp;Disc'!L27</f>
        <v>82</v>
      </c>
      <c r="M27" s="5">
        <f>'[1]Total C+R DA by HEI&amp;Disc'!M27</f>
        <v>3</v>
      </c>
      <c r="N27" s="5">
        <f>'[1]Total C+R DA by HEI&amp;Disc'!N27</f>
        <v>6</v>
      </c>
      <c r="O27" s="5">
        <f>'[1]Total C+R DA by HEI&amp;Disc'!O27</f>
        <v>0</v>
      </c>
      <c r="P27" s="1">
        <f t="shared" si="0"/>
        <v>302</v>
      </c>
    </row>
    <row r="28" spans="1:16" x14ac:dyDescent="0.25">
      <c r="A28" s="2" t="str">
        <f>'[1]Total C+R DA by HEI&amp;Disc'!A28</f>
        <v>University of British Columbia</v>
      </c>
      <c r="B28" s="5">
        <f>'[1]Total C+R DA by HEI&amp;Disc'!B28</f>
        <v>23</v>
      </c>
      <c r="C28" s="5">
        <f>'[1]Total C+R DA by HEI&amp;Disc'!C28</f>
        <v>22</v>
      </c>
      <c r="D28" s="5">
        <f>'[1]Total C+R DA by HEI&amp;Disc'!D28</f>
        <v>98</v>
      </c>
      <c r="E28" s="5">
        <f>'[1]Total C+R DA by HEI&amp;Disc'!E28</f>
        <v>0</v>
      </c>
      <c r="F28" s="5">
        <f>'[1]Total C+R DA by HEI&amp;Disc'!F28</f>
        <v>127</v>
      </c>
      <c r="G28" s="5">
        <f>'[1]Total C+R DA by HEI&amp;Disc'!G28</f>
        <v>0</v>
      </c>
      <c r="H28" s="5">
        <f>'[1]Total C+R DA by HEI&amp;Disc'!H28</f>
        <v>25</v>
      </c>
      <c r="I28" s="5">
        <f>'[1]Total C+R DA by HEI&amp;Disc'!I28</f>
        <v>17</v>
      </c>
      <c r="J28" s="5">
        <f>'[1]Total C+R DA by HEI&amp;Disc'!J28</f>
        <v>0</v>
      </c>
      <c r="K28" s="5">
        <f>'[1]Total C+R DA by HEI&amp;Disc'!K28</f>
        <v>12</v>
      </c>
      <c r="L28" s="5">
        <f>'[1]Total C+R DA by HEI&amp;Disc'!L28</f>
        <v>57</v>
      </c>
      <c r="M28" s="5">
        <f>'[1]Total C+R DA by HEI&amp;Disc'!M28</f>
        <v>37</v>
      </c>
      <c r="N28" s="5">
        <f>'[1]Total C+R DA by HEI&amp;Disc'!N28</f>
        <v>40</v>
      </c>
      <c r="O28" s="5">
        <f>'[1]Total C+R DA by HEI&amp;Disc'!O28</f>
        <v>3</v>
      </c>
      <c r="P28" s="1">
        <f t="shared" si="0"/>
        <v>461</v>
      </c>
    </row>
    <row r="29" spans="1:16" x14ac:dyDescent="0.25">
      <c r="A29" s="2" t="str">
        <f>'[1]Total C+R DA by HEI&amp;Disc'!A29</f>
        <v>University of British Columbia, Okanagan</v>
      </c>
      <c r="B29" s="5">
        <f>'[1]Total C+R DA by HEI&amp;Disc'!B29</f>
        <v>0</v>
      </c>
      <c r="C29" s="5">
        <f>'[1]Total C+R DA by HEI&amp;Disc'!C29</f>
        <v>0</v>
      </c>
      <c r="D29" s="5">
        <f>'[1]Total C+R DA by HEI&amp;Disc'!D29</f>
        <v>64</v>
      </c>
      <c r="E29" s="5">
        <f>'[1]Total C+R DA by HEI&amp;Disc'!E29</f>
        <v>0</v>
      </c>
      <c r="F29" s="5">
        <f>'[1]Total C+R DA by HEI&amp;Disc'!F29</f>
        <v>40</v>
      </c>
      <c r="G29" s="5">
        <f>'[1]Total C+R DA by HEI&amp;Disc'!G29</f>
        <v>0</v>
      </c>
      <c r="H29" s="5">
        <f>'[1]Total C+R DA by HEI&amp;Disc'!H29</f>
        <v>0</v>
      </c>
      <c r="I29" s="5">
        <f>'[1]Total C+R DA by HEI&amp;Disc'!I29</f>
        <v>0</v>
      </c>
      <c r="J29" s="5">
        <f>'[1]Total C+R DA by HEI&amp;Disc'!J29</f>
        <v>0</v>
      </c>
      <c r="K29" s="5">
        <f>'[1]Total C+R DA by HEI&amp;Disc'!K29</f>
        <v>0</v>
      </c>
      <c r="L29" s="5">
        <f>'[1]Total C+R DA by HEI&amp;Disc'!L29</f>
        <v>62</v>
      </c>
      <c r="M29" s="5">
        <f>'[1]Total C+R DA by HEI&amp;Disc'!M29</f>
        <v>0</v>
      </c>
      <c r="N29" s="5">
        <f>'[1]Total C+R DA by HEI&amp;Disc'!N29</f>
        <v>0</v>
      </c>
      <c r="O29" s="5">
        <f>'[1]Total C+R DA by HEI&amp;Disc'!O29</f>
        <v>0</v>
      </c>
      <c r="P29" s="1">
        <f t="shared" si="0"/>
        <v>166</v>
      </c>
    </row>
    <row r="30" spans="1:16" x14ac:dyDescent="0.25">
      <c r="A30" s="2" t="str">
        <f>'[1]Total C+R DA by HEI&amp;Disc'!A30</f>
        <v>University of Calgary</v>
      </c>
      <c r="B30" s="5">
        <f>'[1]Total C+R DA by HEI&amp;Disc'!B30</f>
        <v>29</v>
      </c>
      <c r="C30" s="5">
        <f>'[1]Total C+R DA by HEI&amp;Disc'!C30</f>
        <v>223</v>
      </c>
      <c r="D30" s="5">
        <f>'[1]Total C+R DA by HEI&amp;Disc'!D30</f>
        <v>146</v>
      </c>
      <c r="E30" s="5">
        <f>'[1]Total C+R DA by HEI&amp;Disc'!E30</f>
        <v>0</v>
      </c>
      <c r="F30" s="5">
        <f>'[1]Total C+R DA by HEI&amp;Disc'!F30</f>
        <v>205</v>
      </c>
      <c r="G30" s="5">
        <f>'[1]Total C+R DA by HEI&amp;Disc'!G30</f>
        <v>0</v>
      </c>
      <c r="H30" s="5">
        <f>'[1]Total C+R DA by HEI&amp;Disc'!H30</f>
        <v>26</v>
      </c>
      <c r="I30" s="5">
        <f>'[1]Total C+R DA by HEI&amp;Disc'!I30</f>
        <v>0</v>
      </c>
      <c r="J30" s="5">
        <f>'[1]Total C+R DA by HEI&amp;Disc'!J30</f>
        <v>0</v>
      </c>
      <c r="K30" s="5">
        <f>'[1]Total C+R DA by HEI&amp;Disc'!K30</f>
        <v>0</v>
      </c>
      <c r="L30" s="5">
        <f>'[1]Total C+R DA by HEI&amp;Disc'!L30</f>
        <v>118</v>
      </c>
      <c r="M30" s="5">
        <f>'[1]Total C+R DA by HEI&amp;Disc'!M30</f>
        <v>0</v>
      </c>
      <c r="N30" s="5">
        <f>'[1]Total C+R DA by HEI&amp;Disc'!N30</f>
        <v>33</v>
      </c>
      <c r="O30" s="5">
        <f>'[1]Total C+R DA by HEI&amp;Disc'!O30</f>
        <v>0</v>
      </c>
      <c r="P30" s="1">
        <f t="shared" si="0"/>
        <v>780</v>
      </c>
    </row>
    <row r="31" spans="1:16" x14ac:dyDescent="0.25">
      <c r="A31" s="2" t="str">
        <f>'[1]Total C+R DA by HEI&amp;Disc'!A31</f>
        <v>University of Guelph</v>
      </c>
      <c r="B31" s="5">
        <f>'[1]Total C+R DA by HEI&amp;Disc'!B31</f>
        <v>0</v>
      </c>
      <c r="C31" s="5">
        <f>'[1]Total C+R DA by HEI&amp;Disc'!C31</f>
        <v>0</v>
      </c>
      <c r="D31" s="5">
        <f>'[1]Total C+R DA by HEI&amp;Disc'!D31</f>
        <v>0</v>
      </c>
      <c r="E31" s="5">
        <f>'[1]Total C+R DA by HEI&amp;Disc'!E31</f>
        <v>0</v>
      </c>
      <c r="F31" s="5">
        <f>'[1]Total C+R DA by HEI&amp;Disc'!F31</f>
        <v>0</v>
      </c>
      <c r="G31" s="5">
        <f>'[1]Total C+R DA by HEI&amp;Disc'!G31</f>
        <v>0</v>
      </c>
      <c r="H31" s="5">
        <f>'[1]Total C+R DA by HEI&amp;Disc'!H31</f>
        <v>0</v>
      </c>
      <c r="I31" s="5">
        <f>'[1]Total C+R DA by HEI&amp;Disc'!I31</f>
        <v>0</v>
      </c>
      <c r="J31" s="5">
        <f>'[1]Total C+R DA by HEI&amp;Disc'!J31</f>
        <v>0</v>
      </c>
      <c r="K31" s="5">
        <f>'[1]Total C+R DA by HEI&amp;Disc'!K31</f>
        <v>0</v>
      </c>
      <c r="L31" s="5">
        <f>'[1]Total C+R DA by HEI&amp;Disc'!L31</f>
        <v>0</v>
      </c>
      <c r="M31" s="5">
        <f>'[1]Total C+R DA by HEI&amp;Disc'!M31</f>
        <v>0</v>
      </c>
      <c r="N31" s="5">
        <f>'[1]Total C+R DA by HEI&amp;Disc'!N31</f>
        <v>202</v>
      </c>
      <c r="O31" s="5">
        <f>'[1]Total C+R DA by HEI&amp;Disc'!O31</f>
        <v>0</v>
      </c>
      <c r="P31" s="1">
        <f t="shared" si="0"/>
        <v>202</v>
      </c>
    </row>
    <row r="32" spans="1:16" x14ac:dyDescent="0.25">
      <c r="A32" s="2" t="str">
        <f>'[1]Total C+R DA by HEI&amp;Disc'!A32</f>
        <v>University of Manitoba</v>
      </c>
      <c r="B32" s="5">
        <f>'[1]Total C+R DA by HEI&amp;Disc'!B32</f>
        <v>4</v>
      </c>
      <c r="C32" s="5">
        <f>'[1]Total C+R DA by HEI&amp;Disc'!C32</f>
        <v>0</v>
      </c>
      <c r="D32" s="5">
        <f>'[1]Total C+R DA by HEI&amp;Disc'!D32</f>
        <v>27</v>
      </c>
      <c r="E32" s="5">
        <f>'[1]Total C+R DA by HEI&amp;Disc'!E32</f>
        <v>0</v>
      </c>
      <c r="F32" s="5">
        <f>'[1]Total C+R DA by HEI&amp;Disc'!F32</f>
        <v>27</v>
      </c>
      <c r="G32" s="5">
        <f>'[1]Total C+R DA by HEI&amp;Disc'!G32</f>
        <v>0</v>
      </c>
      <c r="H32" s="5">
        <f>'[1]Total C+R DA by HEI&amp;Disc'!H32</f>
        <v>0</v>
      </c>
      <c r="I32" s="5">
        <f>'[1]Total C+R DA by HEI&amp;Disc'!I32</f>
        <v>0</v>
      </c>
      <c r="J32" s="5">
        <f>'[1]Total C+R DA by HEI&amp;Disc'!J32</f>
        <v>0</v>
      </c>
      <c r="K32" s="5">
        <f>'[1]Total C+R DA by HEI&amp;Disc'!K32</f>
        <v>0</v>
      </c>
      <c r="L32" s="5">
        <f>'[1]Total C+R DA by HEI&amp;Disc'!L32</f>
        <v>20</v>
      </c>
      <c r="M32" s="5">
        <f>'[1]Total C+R DA by HEI&amp;Disc'!M32</f>
        <v>0</v>
      </c>
      <c r="N32" s="5">
        <f>'[1]Total C+R DA by HEI&amp;Disc'!N32</f>
        <v>0</v>
      </c>
      <c r="O32" s="5">
        <f>'[1]Total C+R DA by HEI&amp;Disc'!O32</f>
        <v>0</v>
      </c>
      <c r="P32" s="1">
        <f t="shared" si="0"/>
        <v>78</v>
      </c>
    </row>
    <row r="33" spans="1:16" x14ac:dyDescent="0.25">
      <c r="A33" s="2" t="str">
        <f>'[1]Total C+R DA by HEI&amp;Disc'!A33</f>
        <v>University of New Brunswick</v>
      </c>
      <c r="B33" s="5">
        <f>'[1]Total C+R DA by HEI&amp;Disc'!B33</f>
        <v>0</v>
      </c>
      <c r="C33" s="5">
        <f>'[1]Total C+R DA by HEI&amp;Disc'!C33</f>
        <v>9</v>
      </c>
      <c r="D33" s="5">
        <f>'[1]Total C+R DA by HEI&amp;Disc'!D33</f>
        <v>6</v>
      </c>
      <c r="E33" s="5">
        <f>'[1]Total C+R DA by HEI&amp;Disc'!E33</f>
        <v>0</v>
      </c>
      <c r="F33" s="5">
        <f>'[1]Total C+R DA by HEI&amp;Disc'!F33</f>
        <v>16</v>
      </c>
      <c r="G33" s="5">
        <f>'[1]Total C+R DA by HEI&amp;Disc'!G33</f>
        <v>0</v>
      </c>
      <c r="H33" s="5">
        <f>'[1]Total C+R DA by HEI&amp;Disc'!H33</f>
        <v>0</v>
      </c>
      <c r="I33" s="5">
        <f>'[1]Total C+R DA by HEI&amp;Disc'!I33</f>
        <v>0</v>
      </c>
      <c r="J33" s="5">
        <f>'[1]Total C+R DA by HEI&amp;Disc'!J33</f>
        <v>0</v>
      </c>
      <c r="K33" s="5">
        <f>'[1]Total C+R DA by HEI&amp;Disc'!K33</f>
        <v>0</v>
      </c>
      <c r="L33" s="5">
        <f>'[1]Total C+R DA by HEI&amp;Disc'!L33</f>
        <v>10</v>
      </c>
      <c r="M33" s="5">
        <f>'[1]Total C+R DA by HEI&amp;Disc'!M33</f>
        <v>0</v>
      </c>
      <c r="N33" s="5">
        <f>'[1]Total C+R DA by HEI&amp;Disc'!N33</f>
        <v>18</v>
      </c>
      <c r="O33" s="5">
        <f>'[1]Total C+R DA by HEI&amp;Disc'!O33</f>
        <v>0</v>
      </c>
      <c r="P33" s="1">
        <f t="shared" si="0"/>
        <v>59</v>
      </c>
    </row>
    <row r="34" spans="1:16" x14ac:dyDescent="0.25">
      <c r="A34" s="2" t="str">
        <f>'[1]Total C+R DA by HEI&amp;Disc'!A34</f>
        <v>University of Northern British Columbia</v>
      </c>
      <c r="B34" s="5">
        <f>'[1]Total C+R DA by HEI&amp;Disc'!B34</f>
        <v>0</v>
      </c>
      <c r="C34" s="5">
        <f>'[1]Total C+R DA by HEI&amp;Disc'!C34</f>
        <v>0</v>
      </c>
      <c r="D34" s="5">
        <f>'[1]Total C+R DA by HEI&amp;Disc'!D34</f>
        <v>0</v>
      </c>
      <c r="E34" s="5">
        <f>'[1]Total C+R DA by HEI&amp;Disc'!E34</f>
        <v>0</v>
      </c>
      <c r="F34" s="5">
        <f>'[1]Total C+R DA by HEI&amp;Disc'!F34</f>
        <v>0</v>
      </c>
      <c r="G34" s="5">
        <f>'[1]Total C+R DA by HEI&amp;Disc'!G34</f>
        <v>0</v>
      </c>
      <c r="H34" s="5">
        <f>'[1]Total C+R DA by HEI&amp;Disc'!H34</f>
        <v>6</v>
      </c>
      <c r="I34" s="5">
        <f>'[1]Total C+R DA by HEI&amp;Disc'!I34</f>
        <v>0</v>
      </c>
      <c r="J34" s="5">
        <f>'[1]Total C+R DA by HEI&amp;Disc'!J34</f>
        <v>0</v>
      </c>
      <c r="K34" s="5">
        <f>'[1]Total C+R DA by HEI&amp;Disc'!K34</f>
        <v>0</v>
      </c>
      <c r="L34" s="5">
        <f>'[1]Total C+R DA by HEI&amp;Disc'!L34</f>
        <v>0</v>
      </c>
      <c r="M34" s="5">
        <f>'[1]Total C+R DA by HEI&amp;Disc'!M34</f>
        <v>0</v>
      </c>
      <c r="N34" s="5">
        <f>'[1]Total C+R DA by HEI&amp;Disc'!N34</f>
        <v>13</v>
      </c>
      <c r="O34" s="5">
        <f>'[1]Total C+R DA by HEI&amp;Disc'!O34</f>
        <v>0</v>
      </c>
      <c r="P34" s="1">
        <f t="shared" si="0"/>
        <v>19</v>
      </c>
    </row>
    <row r="35" spans="1:16" x14ac:dyDescent="0.25">
      <c r="A35" s="2" t="str">
        <f>'[1]Total C+R DA by HEI&amp;Disc'!A35</f>
        <v>University of Ontario Institute of Technology</v>
      </c>
      <c r="B35" s="5">
        <f>'[1]Total C+R DA by HEI&amp;Disc'!B35</f>
        <v>0</v>
      </c>
      <c r="C35" s="5">
        <f>'[1]Total C+R DA by HEI&amp;Disc'!C35</f>
        <v>0</v>
      </c>
      <c r="D35" s="5">
        <f>'[1]Total C+R DA by HEI&amp;Disc'!D35</f>
        <v>0</v>
      </c>
      <c r="E35" s="5">
        <f>'[1]Total C+R DA by HEI&amp;Disc'!E35</f>
        <v>0</v>
      </c>
      <c r="F35" s="5">
        <f>'[1]Total C+R DA by HEI&amp;Disc'!F35</f>
        <v>48</v>
      </c>
      <c r="G35" s="5">
        <f>'[1]Total C+R DA by HEI&amp;Disc'!G35</f>
        <v>0</v>
      </c>
      <c r="H35" s="5">
        <f>'[1]Total C+R DA by HEI&amp;Disc'!H35</f>
        <v>0</v>
      </c>
      <c r="I35" s="5">
        <f>'[1]Total C+R DA by HEI&amp;Disc'!I35</f>
        <v>0</v>
      </c>
      <c r="J35" s="5">
        <f>'[1]Total C+R DA by HEI&amp;Disc'!J35</f>
        <v>0</v>
      </c>
      <c r="K35" s="5">
        <f>'[1]Total C+R DA by HEI&amp;Disc'!K35</f>
        <v>0</v>
      </c>
      <c r="L35" s="5">
        <f>'[1]Total C+R DA by HEI&amp;Disc'!L35</f>
        <v>33</v>
      </c>
      <c r="M35" s="5">
        <f>'[1]Total C+R DA by HEI&amp;Disc'!M35</f>
        <v>0</v>
      </c>
      <c r="N35" s="5">
        <f>'[1]Total C+R DA by HEI&amp;Disc'!N35</f>
        <v>45</v>
      </c>
      <c r="O35" s="5">
        <f>'[1]Total C+R DA by HEI&amp;Disc'!O35</f>
        <v>6</v>
      </c>
      <c r="P35" s="1">
        <f t="shared" si="0"/>
        <v>132</v>
      </c>
    </row>
    <row r="36" spans="1:16" x14ac:dyDescent="0.25">
      <c r="A36" s="2" t="str">
        <f>'[1]Total C+R DA by HEI&amp;Disc'!A36</f>
        <v>University of Ottawa</v>
      </c>
      <c r="B36" s="5">
        <f>'[1]Total C+R DA by HEI&amp;Disc'!B36</f>
        <v>18</v>
      </c>
      <c r="C36" s="5">
        <f>'[1]Total C+R DA by HEI&amp;Disc'!C36</f>
        <v>31</v>
      </c>
      <c r="D36" s="5">
        <f>'[1]Total C+R DA by HEI&amp;Disc'!D36</f>
        <v>126</v>
      </c>
      <c r="E36" s="5">
        <f>'[1]Total C+R DA by HEI&amp;Disc'!E36</f>
        <v>0</v>
      </c>
      <c r="F36" s="5">
        <f>'[1]Total C+R DA by HEI&amp;Disc'!F36</f>
        <v>255</v>
      </c>
      <c r="G36" s="5">
        <f>'[1]Total C+R DA by HEI&amp;Disc'!G36</f>
        <v>0</v>
      </c>
      <c r="H36" s="5">
        <f>'[1]Total C+R DA by HEI&amp;Disc'!H36</f>
        <v>19</v>
      </c>
      <c r="I36" s="5">
        <f>'[1]Total C+R DA by HEI&amp;Disc'!I36</f>
        <v>0</v>
      </c>
      <c r="J36" s="5">
        <f>'[1]Total C+R DA by HEI&amp;Disc'!J36</f>
        <v>0</v>
      </c>
      <c r="K36" s="5">
        <f>'[1]Total C+R DA by HEI&amp;Disc'!K36</f>
        <v>9</v>
      </c>
      <c r="L36" s="5">
        <f>'[1]Total C+R DA by HEI&amp;Disc'!L36</f>
        <v>80</v>
      </c>
      <c r="M36" s="5">
        <f>'[1]Total C+R DA by HEI&amp;Disc'!M36</f>
        <v>0</v>
      </c>
      <c r="N36" s="5">
        <f>'[1]Total C+R DA by HEI&amp;Disc'!N36</f>
        <v>171</v>
      </c>
      <c r="O36" s="5">
        <f>'[1]Total C+R DA by HEI&amp;Disc'!O36</f>
        <v>0</v>
      </c>
      <c r="P36" s="1">
        <f t="shared" si="0"/>
        <v>709</v>
      </c>
    </row>
    <row r="37" spans="1:16" x14ac:dyDescent="0.25">
      <c r="A37" s="2" t="str">
        <f>'[1]Total C+R DA by HEI&amp;Disc'!A37</f>
        <v>University of Prince Edward Island</v>
      </c>
      <c r="B37" s="5">
        <f>'[1]Total C+R DA by HEI&amp;Disc'!B37</f>
        <v>0</v>
      </c>
      <c r="C37" s="5">
        <f>'[1]Total C+R DA by HEI&amp;Disc'!C37</f>
        <v>0</v>
      </c>
      <c r="D37" s="5">
        <f>'[1]Total C+R DA by HEI&amp;Disc'!D37</f>
        <v>0</v>
      </c>
      <c r="E37" s="5">
        <f>'[1]Total C+R DA by HEI&amp;Disc'!E37</f>
        <v>0</v>
      </c>
      <c r="F37" s="5">
        <f>'[1]Total C+R DA by HEI&amp;Disc'!F37</f>
        <v>0</v>
      </c>
      <c r="G37" s="5">
        <f>'[1]Total C+R DA by HEI&amp;Disc'!G37</f>
        <v>0</v>
      </c>
      <c r="H37" s="5">
        <f>'[1]Total C+R DA by HEI&amp;Disc'!H37</f>
        <v>8</v>
      </c>
      <c r="I37" s="5">
        <f>'[1]Total C+R DA by HEI&amp;Disc'!I37</f>
        <v>0</v>
      </c>
      <c r="J37" s="5">
        <f>'[1]Total C+R DA by HEI&amp;Disc'!J37</f>
        <v>0</v>
      </c>
      <c r="K37" s="5">
        <f>'[1]Total C+R DA by HEI&amp;Disc'!K37</f>
        <v>0</v>
      </c>
      <c r="L37" s="5">
        <f>'[1]Total C+R DA by HEI&amp;Disc'!L37</f>
        <v>0</v>
      </c>
      <c r="M37" s="5">
        <f>'[1]Total C+R DA by HEI&amp;Disc'!M37</f>
        <v>0</v>
      </c>
      <c r="N37" s="5">
        <f>'[1]Total C+R DA by HEI&amp;Disc'!N37</f>
        <v>0</v>
      </c>
      <c r="O37" s="5">
        <f>'[1]Total C+R DA by HEI&amp;Disc'!O37</f>
        <v>0</v>
      </c>
      <c r="P37" s="1">
        <f t="shared" si="0"/>
        <v>8</v>
      </c>
    </row>
    <row r="38" spans="1:16" x14ac:dyDescent="0.25">
      <c r="A38" s="2" t="str">
        <f>'[1]Total C+R DA by HEI&amp;Disc'!A38</f>
        <v>University of Regina</v>
      </c>
      <c r="B38" s="5">
        <f>'[1]Total C+R DA by HEI&amp;Disc'!B38</f>
        <v>0</v>
      </c>
      <c r="C38" s="5">
        <f>'[1]Total C+R DA by HEI&amp;Disc'!C38</f>
        <v>0</v>
      </c>
      <c r="D38" s="5">
        <f>'[1]Total C+R DA by HEI&amp;Disc'!D38</f>
        <v>0</v>
      </c>
      <c r="E38" s="5">
        <f>'[1]Total C+R DA by HEI&amp;Disc'!E38</f>
        <v>0</v>
      </c>
      <c r="F38" s="5">
        <f>'[1]Total C+R DA by HEI&amp;Disc'!F38</f>
        <v>0</v>
      </c>
      <c r="G38" s="5">
        <f>'[1]Total C+R DA by HEI&amp;Disc'!G38</f>
        <v>0</v>
      </c>
      <c r="H38" s="5">
        <f>'[1]Total C+R DA by HEI&amp;Disc'!H38</f>
        <v>8</v>
      </c>
      <c r="I38" s="5">
        <f>'[1]Total C+R DA by HEI&amp;Disc'!I38</f>
        <v>0</v>
      </c>
      <c r="J38" s="5">
        <f>'[1]Total C+R DA by HEI&amp;Disc'!J38</f>
        <v>21</v>
      </c>
      <c r="K38" s="5">
        <f>'[1]Total C+R DA by HEI&amp;Disc'!K38</f>
        <v>0</v>
      </c>
      <c r="L38" s="5">
        <f>'[1]Total C+R DA by HEI&amp;Disc'!L38</f>
        <v>0</v>
      </c>
      <c r="M38" s="5">
        <f>'[1]Total C+R DA by HEI&amp;Disc'!M38</f>
        <v>0</v>
      </c>
      <c r="N38" s="5">
        <f>'[1]Total C+R DA by HEI&amp;Disc'!N38</f>
        <v>18</v>
      </c>
      <c r="O38" s="5">
        <f>'[1]Total C+R DA by HEI&amp;Disc'!O38</f>
        <v>20</v>
      </c>
      <c r="P38" s="1">
        <f t="shared" si="0"/>
        <v>67</v>
      </c>
    </row>
    <row r="39" spans="1:16" x14ac:dyDescent="0.25">
      <c r="A39" s="2" t="str">
        <f>'[1]Total C+R DA by HEI&amp;Disc'!A39</f>
        <v>University of Saskatchewan</v>
      </c>
      <c r="B39" s="5">
        <f>'[1]Total C+R DA by HEI&amp;Disc'!B39</f>
        <v>9</v>
      </c>
      <c r="C39" s="5">
        <f>'[1]Total C+R DA by HEI&amp;Disc'!C39</f>
        <v>11</v>
      </c>
      <c r="D39" s="5">
        <f>'[1]Total C+R DA by HEI&amp;Disc'!D39</f>
        <v>9</v>
      </c>
      <c r="E39" s="5">
        <f>'[1]Total C+R DA by HEI&amp;Disc'!E39</f>
        <v>0</v>
      </c>
      <c r="F39" s="5">
        <f>'[1]Total C+R DA by HEI&amp;Disc'!F39</f>
        <v>12</v>
      </c>
      <c r="G39" s="5">
        <f>'[1]Total C+R DA by HEI&amp;Disc'!G39</f>
        <v>0</v>
      </c>
      <c r="H39" s="5">
        <f>'[1]Total C+R DA by HEI&amp;Disc'!H39</f>
        <v>0</v>
      </c>
      <c r="I39" s="5">
        <f>'[1]Total C+R DA by HEI&amp;Disc'!I39</f>
        <v>0</v>
      </c>
      <c r="J39" s="5">
        <f>'[1]Total C+R DA by HEI&amp;Disc'!J39</f>
        <v>0</v>
      </c>
      <c r="K39" s="5">
        <f>'[1]Total C+R DA by HEI&amp;Disc'!K39</f>
        <v>0</v>
      </c>
      <c r="L39" s="5">
        <f>'[1]Total C+R DA by HEI&amp;Disc'!L39</f>
        <v>17</v>
      </c>
      <c r="M39" s="5">
        <f>'[1]Total C+R DA by HEI&amp;Disc'!M39</f>
        <v>0</v>
      </c>
      <c r="N39" s="5">
        <f>'[1]Total C+R DA by HEI&amp;Disc'!N39</f>
        <v>0</v>
      </c>
      <c r="O39" s="5">
        <f>'[1]Total C+R DA by HEI&amp;Disc'!O39</f>
        <v>0</v>
      </c>
      <c r="P39" s="1">
        <f t="shared" si="0"/>
        <v>58</v>
      </c>
    </row>
    <row r="40" spans="1:16" x14ac:dyDescent="0.25">
      <c r="A40" s="2" t="str">
        <f>'[1]Total C+R DA by HEI&amp;Disc'!A40</f>
        <v>University of Toronto</v>
      </c>
      <c r="B40" s="5">
        <f>'[1]Total C+R DA by HEI&amp;Disc'!B40</f>
        <v>81</v>
      </c>
      <c r="C40" s="5">
        <f>'[1]Total C+R DA by HEI&amp;Disc'!C40</f>
        <v>75</v>
      </c>
      <c r="D40" s="5">
        <f>'[1]Total C+R DA by HEI&amp;Disc'!D40</f>
        <v>93</v>
      </c>
      <c r="E40" s="5">
        <f>'[1]Total C+R DA by HEI&amp;Disc'!E40</f>
        <v>0</v>
      </c>
      <c r="F40" s="5">
        <f>'[1]Total C+R DA by HEI&amp;Disc'!F40</f>
        <v>245</v>
      </c>
      <c r="G40" s="5">
        <f>'[1]Total C+R DA by HEI&amp;Disc'!G40</f>
        <v>0</v>
      </c>
      <c r="H40" s="5">
        <f>'[1]Total C+R DA by HEI&amp;Disc'!H40</f>
        <v>0</v>
      </c>
      <c r="I40" s="5">
        <f>'[1]Total C+R DA by HEI&amp;Disc'!I40</f>
        <v>0</v>
      </c>
      <c r="J40" s="5">
        <f>'[1]Total C+R DA by HEI&amp;Disc'!J40</f>
        <v>0</v>
      </c>
      <c r="K40" s="5">
        <f>'[1]Total C+R DA by HEI&amp;Disc'!K40</f>
        <v>34</v>
      </c>
      <c r="L40" s="5">
        <f>'[1]Total C+R DA by HEI&amp;Disc'!L40</f>
        <v>260</v>
      </c>
      <c r="M40" s="5">
        <f>'[1]Total C+R DA by HEI&amp;Disc'!M40</f>
        <v>0</v>
      </c>
      <c r="N40" s="5">
        <f>'[1]Total C+R DA by HEI&amp;Disc'!N40</f>
        <v>52</v>
      </c>
      <c r="O40" s="5">
        <f>'[1]Total C+R DA by HEI&amp;Disc'!O40</f>
        <v>0</v>
      </c>
      <c r="P40" s="1">
        <f t="shared" si="0"/>
        <v>840</v>
      </c>
    </row>
    <row r="41" spans="1:16" x14ac:dyDescent="0.25">
      <c r="A41" s="2" t="str">
        <f>'[1]Total C+R DA by HEI&amp;Disc'!A41</f>
        <v>University of Victoria</v>
      </c>
      <c r="B41" s="5">
        <f>'[1]Total C+R DA by HEI&amp;Disc'!B41</f>
        <v>4</v>
      </c>
      <c r="C41" s="5">
        <f>'[1]Total C+R DA by HEI&amp;Disc'!C41</f>
        <v>0</v>
      </c>
      <c r="D41" s="5">
        <f>'[1]Total C+R DA by HEI&amp;Disc'!D41</f>
        <v>6</v>
      </c>
      <c r="E41" s="5">
        <f>'[1]Total C+R DA by HEI&amp;Disc'!E41</f>
        <v>29</v>
      </c>
      <c r="F41" s="5">
        <f>'[1]Total C+R DA by HEI&amp;Disc'!F41</f>
        <v>34</v>
      </c>
      <c r="G41" s="5">
        <f>'[1]Total C+R DA by HEI&amp;Disc'!G41</f>
        <v>0</v>
      </c>
      <c r="H41" s="5">
        <f>'[1]Total C+R DA by HEI&amp;Disc'!H41</f>
        <v>0</v>
      </c>
      <c r="I41" s="5">
        <f>'[1]Total C+R DA by HEI&amp;Disc'!I41</f>
        <v>0</v>
      </c>
      <c r="J41" s="5">
        <f>'[1]Total C+R DA by HEI&amp;Disc'!J41</f>
        <v>0</v>
      </c>
      <c r="K41" s="5">
        <f>'[1]Total C+R DA by HEI&amp;Disc'!K41</f>
        <v>0</v>
      </c>
      <c r="L41" s="5">
        <f>'[1]Total C+R DA by HEI&amp;Disc'!L41</f>
        <v>21</v>
      </c>
      <c r="M41" s="5">
        <f>'[1]Total C+R DA by HEI&amp;Disc'!M41</f>
        <v>0</v>
      </c>
      <c r="N41" s="5">
        <f>'[1]Total C+R DA by HEI&amp;Disc'!N41</f>
        <v>7</v>
      </c>
      <c r="O41" s="5">
        <f>'[1]Total C+R DA by HEI&amp;Disc'!O41</f>
        <v>0</v>
      </c>
      <c r="P41" s="1">
        <f t="shared" si="0"/>
        <v>101</v>
      </c>
    </row>
    <row r="42" spans="1:16" x14ac:dyDescent="0.25">
      <c r="A42" s="2" t="str">
        <f>'[1]Total C+R DA by HEI&amp;Disc'!A42</f>
        <v>University of Waterloo</v>
      </c>
      <c r="B42" s="5">
        <f>'[1]Total C+R DA by HEI&amp;Disc'!B42</f>
        <v>0</v>
      </c>
      <c r="C42" s="5">
        <f>'[1]Total C+R DA by HEI&amp;Disc'!C42</f>
        <v>50</v>
      </c>
      <c r="D42" s="5">
        <f>'[1]Total C+R DA by HEI&amp;Disc'!D42</f>
        <v>55</v>
      </c>
      <c r="E42" s="5">
        <f>'[1]Total C+R DA by HEI&amp;Disc'!E42</f>
        <v>0</v>
      </c>
      <c r="F42" s="5">
        <f>'[1]Total C+R DA by HEI&amp;Disc'!F42</f>
        <v>301</v>
      </c>
      <c r="G42" s="5">
        <f>'[1]Total C+R DA by HEI&amp;Disc'!G42</f>
        <v>0</v>
      </c>
      <c r="H42" s="5">
        <f>'[1]Total C+R DA by HEI&amp;Disc'!H42</f>
        <v>0</v>
      </c>
      <c r="I42" s="5">
        <f>'[1]Total C+R DA by HEI&amp;Disc'!I42</f>
        <v>0</v>
      </c>
      <c r="J42" s="5">
        <f>'[1]Total C+R DA by HEI&amp;Disc'!J42</f>
        <v>0</v>
      </c>
      <c r="K42" s="5">
        <f>'[1]Total C+R DA by HEI&amp;Disc'!K42</f>
        <v>0</v>
      </c>
      <c r="L42" s="5">
        <f>'[1]Total C+R DA by HEI&amp;Disc'!L42</f>
        <v>77</v>
      </c>
      <c r="M42" s="5">
        <f>'[1]Total C+R DA by HEI&amp;Disc'!M42</f>
        <v>0</v>
      </c>
      <c r="N42" s="5">
        <f>'[1]Total C+R DA by HEI&amp;Disc'!N42</f>
        <v>147</v>
      </c>
      <c r="O42" s="5">
        <f>'[1]Total C+R DA by HEI&amp;Disc'!O42</f>
        <v>74</v>
      </c>
      <c r="P42" s="1">
        <f t="shared" si="0"/>
        <v>704</v>
      </c>
    </row>
    <row r="43" spans="1:16" x14ac:dyDescent="0.25">
      <c r="A43" s="2" t="str">
        <f>'[1]Total C+R DA by HEI&amp;Disc'!A43</f>
        <v>University of Western Ontario</v>
      </c>
      <c r="B43" s="5">
        <f>'[1]Total C+R DA by HEI&amp;Disc'!B43</f>
        <v>0</v>
      </c>
      <c r="C43" s="5">
        <f>'[1]Total C+R DA by HEI&amp;Disc'!C43</f>
        <v>0</v>
      </c>
      <c r="D43" s="5">
        <f>'[1]Total C+R DA by HEI&amp;Disc'!D43</f>
        <v>0</v>
      </c>
      <c r="E43" s="5">
        <f>'[1]Total C+R DA by HEI&amp;Disc'!E43</f>
        <v>0</v>
      </c>
      <c r="F43" s="5">
        <f>'[1]Total C+R DA by HEI&amp;Disc'!F43</f>
        <v>0</v>
      </c>
      <c r="G43" s="5">
        <f>'[1]Total C+R DA by HEI&amp;Disc'!G43</f>
        <v>0</v>
      </c>
      <c r="H43" s="5">
        <f>'[1]Total C+R DA by HEI&amp;Disc'!H43</f>
        <v>0</v>
      </c>
      <c r="I43" s="5">
        <f>'[1]Total C+R DA by HEI&amp;Disc'!I43</f>
        <v>0</v>
      </c>
      <c r="J43" s="5">
        <f>'[1]Total C+R DA by HEI&amp;Disc'!J43</f>
        <v>0</v>
      </c>
      <c r="K43" s="5">
        <f>'[1]Total C+R DA by HEI&amp;Disc'!K43</f>
        <v>0</v>
      </c>
      <c r="L43" s="5">
        <f>'[1]Total C+R DA by HEI&amp;Disc'!L43</f>
        <v>0</v>
      </c>
      <c r="M43" s="5">
        <f>'[1]Total C+R DA by HEI&amp;Disc'!M43</f>
        <v>0</v>
      </c>
      <c r="N43" s="5">
        <f>'[1]Total C+R DA by HEI&amp;Disc'!N43</f>
        <v>379</v>
      </c>
      <c r="O43" s="5">
        <f>'[1]Total C+R DA by HEI&amp;Disc'!O43</f>
        <v>0</v>
      </c>
      <c r="P43" s="1">
        <f t="shared" si="0"/>
        <v>379</v>
      </c>
    </row>
    <row r="44" spans="1:16" x14ac:dyDescent="0.25">
      <c r="A44" s="2" t="str">
        <f>'[1]Total C+R DA by HEI&amp;Disc'!A44</f>
        <v>University of Windsor</v>
      </c>
      <c r="B44" s="5">
        <f>'[1]Total C+R DA by HEI&amp;Disc'!B44</f>
        <v>0</v>
      </c>
      <c r="C44" s="5">
        <f>'[1]Total C+R DA by HEI&amp;Disc'!C44</f>
        <v>0</v>
      </c>
      <c r="D44" s="5">
        <f>'[1]Total C+R DA by HEI&amp;Disc'!D44</f>
        <v>330</v>
      </c>
      <c r="E44" s="5">
        <f>'[1]Total C+R DA by HEI&amp;Disc'!E44</f>
        <v>0</v>
      </c>
      <c r="F44" s="5">
        <f>'[1]Total C+R DA by HEI&amp;Disc'!F44</f>
        <v>582</v>
      </c>
      <c r="G44" s="5">
        <f>'[1]Total C+R DA by HEI&amp;Disc'!G44</f>
        <v>0</v>
      </c>
      <c r="H44" s="5">
        <f>'[1]Total C+R DA by HEI&amp;Disc'!H44</f>
        <v>77</v>
      </c>
      <c r="I44" s="5">
        <f>'[1]Total C+R DA by HEI&amp;Disc'!I44</f>
        <v>0</v>
      </c>
      <c r="J44" s="5">
        <f>'[1]Total C+R DA by HEI&amp;Disc'!J44</f>
        <v>193</v>
      </c>
      <c r="K44" s="5">
        <f>'[1]Total C+R DA by HEI&amp;Disc'!K44</f>
        <v>18</v>
      </c>
      <c r="L44" s="5">
        <f>'[1]Total C+R DA by HEI&amp;Disc'!L44</f>
        <v>699</v>
      </c>
      <c r="M44" s="5">
        <f>'[1]Total C+R DA by HEI&amp;Disc'!M44</f>
        <v>0</v>
      </c>
      <c r="N44" s="5">
        <f>'[1]Total C+R DA by HEI&amp;Disc'!N44</f>
        <v>0</v>
      </c>
      <c r="O44" s="5">
        <f>'[1]Total C+R DA by HEI&amp;Disc'!O44</f>
        <v>0</v>
      </c>
      <c r="P44" s="1">
        <f t="shared" si="0"/>
        <v>1899</v>
      </c>
    </row>
    <row r="45" spans="1:16" x14ac:dyDescent="0.25">
      <c r="A45" s="2" t="str">
        <f>'[1]Total C+R DA by HEI&amp;Disc'!A45</f>
        <v>York University</v>
      </c>
      <c r="B45" s="5">
        <f>'[1]Total C+R DA by HEI&amp;Disc'!B45</f>
        <v>0</v>
      </c>
      <c r="C45" s="5">
        <f>'[1]Total C+R DA by HEI&amp;Disc'!C45</f>
        <v>0</v>
      </c>
      <c r="D45" s="5">
        <f>'[1]Total C+R DA by HEI&amp;Disc'!D45</f>
        <v>14</v>
      </c>
      <c r="E45" s="5">
        <f>'[1]Total C+R DA by HEI&amp;Disc'!E45</f>
        <v>0</v>
      </c>
      <c r="F45" s="5">
        <f>'[1]Total C+R DA by HEI&amp;Disc'!F45</f>
        <v>10</v>
      </c>
      <c r="G45" s="5">
        <f>'[1]Total C+R DA by HEI&amp;Disc'!G45</f>
        <v>0</v>
      </c>
      <c r="H45" s="5">
        <f>'[1]Total C+R DA by HEI&amp;Disc'!H45</f>
        <v>0</v>
      </c>
      <c r="I45" s="5">
        <f>'[1]Total C+R DA by HEI&amp;Disc'!I45</f>
        <v>0</v>
      </c>
      <c r="J45" s="5">
        <f>'[1]Total C+R DA by HEI&amp;Disc'!J45</f>
        <v>0</v>
      </c>
      <c r="K45" s="5">
        <f>'[1]Total C+R DA by HEI&amp;Disc'!K45</f>
        <v>0</v>
      </c>
      <c r="L45" s="5">
        <f>'[1]Total C+R DA by HEI&amp;Disc'!L45</f>
        <v>12</v>
      </c>
      <c r="M45" s="5">
        <f>'[1]Total C+R DA by HEI&amp;Disc'!M45</f>
        <v>0</v>
      </c>
      <c r="N45" s="5">
        <f>'[1]Total C+R DA by HEI&amp;Disc'!N45</f>
        <v>0</v>
      </c>
      <c r="O45" s="5">
        <f>'[1]Total C+R DA by HEI&amp;Disc'!O45</f>
        <v>0</v>
      </c>
      <c r="P45" s="1">
        <f t="shared" si="0"/>
        <v>36</v>
      </c>
    </row>
    <row r="46" spans="1:16" x14ac:dyDescent="0.25">
      <c r="A46" s="8" t="s">
        <v>57</v>
      </c>
      <c r="B46" s="9">
        <f>SUM(B2:B45)</f>
        <v>340</v>
      </c>
      <c r="C46" s="9">
        <f t="shared" ref="C46:O46" si="1">SUM(C2:C45)</f>
        <v>604</v>
      </c>
      <c r="D46" s="9">
        <f t="shared" si="1"/>
        <v>1884</v>
      </c>
      <c r="E46" s="9">
        <f t="shared" si="1"/>
        <v>510</v>
      </c>
      <c r="F46" s="9">
        <f t="shared" si="1"/>
        <v>2690</v>
      </c>
      <c r="G46" s="9">
        <f t="shared" si="1"/>
        <v>70</v>
      </c>
      <c r="H46" s="9">
        <f t="shared" si="1"/>
        <v>421</v>
      </c>
      <c r="I46" s="9">
        <f t="shared" si="1"/>
        <v>28</v>
      </c>
      <c r="J46" s="9">
        <f t="shared" si="1"/>
        <v>601</v>
      </c>
      <c r="K46" s="9">
        <f t="shared" si="1"/>
        <v>121</v>
      </c>
      <c r="L46" s="9">
        <f t="shared" si="1"/>
        <v>2194</v>
      </c>
      <c r="M46" s="9">
        <f t="shared" si="1"/>
        <v>115</v>
      </c>
      <c r="N46" s="9">
        <f t="shared" si="1"/>
        <v>2357</v>
      </c>
      <c r="O46" s="9">
        <f t="shared" si="1"/>
        <v>819</v>
      </c>
      <c r="P46" s="9">
        <f t="shared" si="0"/>
        <v>12754</v>
      </c>
    </row>
    <row r="47" spans="1:16" x14ac:dyDescent="0.25">
      <c r="A47" t="s">
        <v>77</v>
      </c>
    </row>
  </sheetData>
  <sortState xmlns:xlrd2="http://schemas.microsoft.com/office/spreadsheetml/2017/richdata2" ref="A2:A46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7"/>
  <sheetViews>
    <sheetView tabSelected="1" topLeftCell="A14" zoomScaleNormal="100" workbookViewId="0">
      <selection activeCell="P46" sqref="P46"/>
    </sheetView>
  </sheetViews>
  <sheetFormatPr defaultRowHeight="15" x14ac:dyDescent="0.25"/>
  <cols>
    <col min="1" max="1" width="57.42578125" customWidth="1"/>
    <col min="2" max="2" width="11" bestFit="1" customWidth="1"/>
    <col min="4" max="4" width="4.85546875" customWidth="1"/>
    <col min="5" max="5" width="9.85546875" bestFit="1" customWidth="1"/>
    <col min="6" max="6" width="9" bestFit="1" customWidth="1"/>
    <col min="7" max="7" width="18.7109375" bestFit="1" customWidth="1"/>
    <col min="8" max="8" width="14.140625" bestFit="1" customWidth="1"/>
    <col min="9" max="9" width="10.28515625" bestFit="1" customWidth="1"/>
    <col min="10" max="10" width="25.5703125" bestFit="1" customWidth="1"/>
    <col min="11" max="11" width="24" bestFit="1" customWidth="1"/>
    <col min="12" max="12" width="11" bestFit="1" customWidth="1"/>
    <col min="13" max="13" width="16.85546875" bestFit="1" customWidth="1"/>
    <col min="14" max="14" width="12.42578125" customWidth="1"/>
    <col min="15" max="15" width="13.5703125" customWidth="1"/>
  </cols>
  <sheetData>
    <row r="1" spans="1:16" x14ac:dyDescent="0.25">
      <c r="A1" s="2" t="s">
        <v>0</v>
      </c>
      <c r="B1" s="2" t="s">
        <v>59</v>
      </c>
      <c r="C1" s="2" t="s">
        <v>60</v>
      </c>
      <c r="D1" s="2" t="s">
        <v>61</v>
      </c>
      <c r="E1" s="2" t="s">
        <v>62</v>
      </c>
      <c r="F1" s="2" t="s">
        <v>63</v>
      </c>
      <c r="G1" s="2" t="s">
        <v>64</v>
      </c>
      <c r="H1" s="2" t="s">
        <v>65</v>
      </c>
      <c r="I1" s="2" t="s">
        <v>66</v>
      </c>
      <c r="J1" s="2" t="s">
        <v>67</v>
      </c>
      <c r="K1" s="2" t="s">
        <v>68</v>
      </c>
      <c r="L1" s="2" t="s">
        <v>69</v>
      </c>
      <c r="M1" s="2" t="s">
        <v>70</v>
      </c>
      <c r="N1" s="2" t="s">
        <v>71</v>
      </c>
      <c r="O1" s="7" t="s">
        <v>72</v>
      </c>
      <c r="P1" s="2" t="s">
        <v>57</v>
      </c>
    </row>
    <row r="2" spans="1:16" x14ac:dyDescent="0.25">
      <c r="A2" s="2" t="str">
        <f>'[1]Total Doc DA by HEI&amp;Disc '!A2</f>
        <v>British Columbia Institute of Technology</v>
      </c>
      <c r="B2" s="5">
        <f>'[1]Total Doc DA by HEI&amp;Disc '!B2</f>
        <v>0</v>
      </c>
      <c r="C2" s="5">
        <f>'[1]Total Doc DA by HEI&amp;Disc '!C2</f>
        <v>0</v>
      </c>
      <c r="D2" s="5">
        <f>'[1]Total Doc DA by HEI&amp;Disc '!D2</f>
        <v>0</v>
      </c>
      <c r="E2" s="5">
        <f>'[1]Total Doc DA by HEI&amp;Disc '!E2</f>
        <v>0</v>
      </c>
      <c r="F2" s="5">
        <f>'[1]Total Doc DA by HEI&amp;Disc '!F2</f>
        <v>0</v>
      </c>
      <c r="G2" s="5">
        <f>'[1]Total Doc DA by HEI&amp;Disc '!G2</f>
        <v>0</v>
      </c>
      <c r="H2" s="5">
        <f>'[1]Total Doc DA by HEI&amp;Disc '!H2</f>
        <v>0</v>
      </c>
      <c r="I2" s="5">
        <f>'[1]Total Doc DA by HEI&amp;Disc '!I2</f>
        <v>0</v>
      </c>
      <c r="J2" s="5">
        <f>'[1]Total Doc DA by HEI&amp;Disc '!J2</f>
        <v>0</v>
      </c>
      <c r="K2" s="5">
        <f>'[1]Total Doc DA by HEI&amp;Disc '!K2</f>
        <v>0</v>
      </c>
      <c r="L2" s="5">
        <f>'[1]Total Doc DA by HEI&amp;Disc '!L2</f>
        <v>0</v>
      </c>
      <c r="M2" s="5">
        <f>'[1]Total Doc DA by HEI&amp;Disc '!M2</f>
        <v>0</v>
      </c>
      <c r="N2" s="5">
        <f>'[1]Total Doc DA by HEI&amp;Disc '!N2</f>
        <v>0</v>
      </c>
      <c r="O2" s="5">
        <f>'[1]Total Doc DA by HEI&amp;Disc '!O2</f>
        <v>0</v>
      </c>
      <c r="P2" s="1">
        <f>SUM(B2:O2)</f>
        <v>0</v>
      </c>
    </row>
    <row r="3" spans="1:16" x14ac:dyDescent="0.25">
      <c r="A3" s="2" t="str">
        <f>'[1]Total Doc DA by HEI&amp;Disc '!A3</f>
        <v>Carleton University</v>
      </c>
      <c r="B3" s="5">
        <f>'[1]Total Doc DA by HEI&amp;Disc '!B3</f>
        <v>1</v>
      </c>
      <c r="C3" s="5">
        <f>'[1]Total Doc DA by HEI&amp;Disc '!C3</f>
        <v>0</v>
      </c>
      <c r="D3" s="5">
        <f>'[1]Total Doc DA by HEI&amp;Disc '!D3</f>
        <v>8</v>
      </c>
      <c r="E3" s="5">
        <f>'[1]Total Doc DA by HEI&amp;Disc '!E3</f>
        <v>0</v>
      </c>
      <c r="F3" s="5">
        <f>'[1]Total Doc DA by HEI&amp;Disc '!F3</f>
        <v>8</v>
      </c>
      <c r="G3" s="5">
        <f>'[1]Total Doc DA by HEI&amp;Disc '!G3</f>
        <v>0</v>
      </c>
      <c r="H3" s="5">
        <f>'[1]Total Doc DA by HEI&amp;Disc '!H3</f>
        <v>2</v>
      </c>
      <c r="I3" s="5">
        <f>'[1]Total Doc DA by HEI&amp;Disc '!I3</f>
        <v>0</v>
      </c>
      <c r="J3" s="5">
        <f>'[1]Total Doc DA by HEI&amp;Disc '!J3</f>
        <v>0</v>
      </c>
      <c r="K3" s="5">
        <f>'[1]Total Doc DA by HEI&amp;Disc '!K3</f>
        <v>0</v>
      </c>
      <c r="L3" s="5">
        <f>'[1]Total Doc DA by HEI&amp;Disc '!L3</f>
        <v>8</v>
      </c>
      <c r="M3" s="5">
        <f>'[1]Total Doc DA by HEI&amp;Disc '!M3</f>
        <v>0</v>
      </c>
      <c r="N3" s="5">
        <f>'[1]Total Doc DA by HEI&amp;Disc '!N3</f>
        <v>2</v>
      </c>
      <c r="O3" s="5">
        <f>'[1]Total Doc DA by HEI&amp;Disc '!O3</f>
        <v>0</v>
      </c>
      <c r="P3" s="1">
        <f t="shared" ref="P3:P45" si="0">SUM(B3:O3)</f>
        <v>29</v>
      </c>
    </row>
    <row r="4" spans="1:16" x14ac:dyDescent="0.25">
      <c r="A4" s="2" t="str">
        <f>'[1]Total Doc DA by HEI&amp;Disc '!A4</f>
        <v>Concordia University</v>
      </c>
      <c r="B4" s="5">
        <f>'[1]Total Doc DA by HEI&amp;Disc '!B4</f>
        <v>0</v>
      </c>
      <c r="C4" s="5">
        <f>'[1]Total Doc DA by HEI&amp;Disc '!C4</f>
        <v>1</v>
      </c>
      <c r="D4" s="5">
        <f>'[1]Total Doc DA by HEI&amp;Disc '!D4</f>
        <v>22</v>
      </c>
      <c r="E4" s="5">
        <f>'[1]Total Doc DA by HEI&amp;Disc '!E4</f>
        <v>0</v>
      </c>
      <c r="F4" s="5">
        <f>'[1]Total Doc DA by HEI&amp;Disc '!F4</f>
        <v>21</v>
      </c>
      <c r="G4" s="5">
        <f>'[1]Total Doc DA by HEI&amp;Disc '!G4</f>
        <v>0</v>
      </c>
      <c r="H4" s="5">
        <f>'[1]Total Doc DA by HEI&amp;Disc '!H4</f>
        <v>0</v>
      </c>
      <c r="I4" s="5">
        <f>'[1]Total Doc DA by HEI&amp;Disc '!I4</f>
        <v>0</v>
      </c>
      <c r="J4" s="5">
        <f>'[1]Total Doc DA by HEI&amp;Disc '!J4</f>
        <v>3</v>
      </c>
      <c r="K4" s="5">
        <f>'[1]Total Doc DA by HEI&amp;Disc '!K4</f>
        <v>0</v>
      </c>
      <c r="L4" s="5">
        <f>'[1]Total Doc DA by HEI&amp;Disc '!L4</f>
        <v>19</v>
      </c>
      <c r="M4" s="5">
        <f>'[1]Total Doc DA by HEI&amp;Disc '!M4</f>
        <v>0</v>
      </c>
      <c r="N4" s="5">
        <f>'[1]Total Doc DA by HEI&amp;Disc '!N4</f>
        <v>0</v>
      </c>
      <c r="O4" s="5">
        <f>'[1]Total Doc DA by HEI&amp;Disc '!O4</f>
        <v>25</v>
      </c>
      <c r="P4" s="1">
        <f t="shared" si="0"/>
        <v>91</v>
      </c>
    </row>
    <row r="5" spans="1:16" x14ac:dyDescent="0.25">
      <c r="A5" s="2" t="str">
        <f>'[1]Total Doc DA by HEI&amp;Disc '!A5</f>
        <v>Conestoga College</v>
      </c>
      <c r="B5" s="5">
        <f>'[1]Total Doc DA by HEI&amp;Disc '!B5</f>
        <v>0</v>
      </c>
      <c r="C5" s="5">
        <f>'[1]Total Doc DA by HEI&amp;Disc '!C5</f>
        <v>0</v>
      </c>
      <c r="D5" s="5">
        <f>'[1]Total Doc DA by HEI&amp;Disc '!D5</f>
        <v>0</v>
      </c>
      <c r="E5" s="5">
        <f>'[1]Total Doc DA by HEI&amp;Disc '!E5</f>
        <v>0</v>
      </c>
      <c r="F5" s="5">
        <f>'[1]Total Doc DA by HEI&amp;Disc '!F5</f>
        <v>0</v>
      </c>
      <c r="G5" s="5">
        <f>'[1]Total Doc DA by HEI&amp;Disc '!G5</f>
        <v>0</v>
      </c>
      <c r="H5" s="5">
        <f>'[1]Total Doc DA by HEI&amp;Disc '!H5</f>
        <v>0</v>
      </c>
      <c r="I5" s="5">
        <f>'[1]Total Doc DA by HEI&amp;Disc '!I5</f>
        <v>0</v>
      </c>
      <c r="J5" s="5">
        <f>'[1]Total Doc DA by HEI&amp;Disc '!J5</f>
        <v>0</v>
      </c>
      <c r="K5" s="5">
        <f>'[1]Total Doc DA by HEI&amp;Disc '!K5</f>
        <v>0</v>
      </c>
      <c r="L5" s="5">
        <f>'[1]Total Doc DA by HEI&amp;Disc '!L5</f>
        <v>0</v>
      </c>
      <c r="M5" s="5">
        <f>'[1]Total Doc DA by HEI&amp;Disc '!M5</f>
        <v>0</v>
      </c>
      <c r="N5" s="5">
        <f>'[1]Total Doc DA by HEI&amp;Disc '!N5</f>
        <v>0</v>
      </c>
      <c r="O5" s="5">
        <f>'[1]Total Doc DA by HEI&amp;Disc '!O5</f>
        <v>0</v>
      </c>
      <c r="P5" s="1">
        <f t="shared" si="0"/>
        <v>0</v>
      </c>
    </row>
    <row r="6" spans="1:16" x14ac:dyDescent="0.25">
      <c r="A6" s="2" t="str">
        <f>'[1]Total Doc DA by HEI&amp;Disc '!A6</f>
        <v>Dalhousie University</v>
      </c>
      <c r="B6" s="5">
        <f>'[1]Total Doc DA by HEI&amp;Disc '!B6</f>
        <v>0</v>
      </c>
      <c r="C6" s="5">
        <f>'[1]Total Doc DA by HEI&amp;Disc '!C6</f>
        <v>6</v>
      </c>
      <c r="D6" s="5">
        <f>'[1]Total Doc DA by HEI&amp;Disc '!D6</f>
        <v>7</v>
      </c>
      <c r="E6" s="5">
        <f>'[1]Total Doc DA by HEI&amp;Disc '!E6</f>
        <v>0</v>
      </c>
      <c r="F6" s="5">
        <f>'[1]Total Doc DA by HEI&amp;Disc '!F6</f>
        <v>7</v>
      </c>
      <c r="G6" s="5">
        <f>'[1]Total Doc DA by HEI&amp;Disc '!G6</f>
        <v>0</v>
      </c>
      <c r="H6" s="5">
        <f>'[1]Total Doc DA by HEI&amp;Disc '!H6</f>
        <v>0</v>
      </c>
      <c r="I6" s="5">
        <f>'[1]Total Doc DA by HEI&amp;Disc '!I6</f>
        <v>0</v>
      </c>
      <c r="J6" s="5">
        <f>'[1]Total Doc DA by HEI&amp;Disc '!J6</f>
        <v>3</v>
      </c>
      <c r="K6" s="5">
        <f>'[1]Total Doc DA by HEI&amp;Disc '!K6</f>
        <v>0</v>
      </c>
      <c r="L6" s="5">
        <f>'[1]Total Doc DA by HEI&amp;Disc '!L6</f>
        <v>3</v>
      </c>
      <c r="M6" s="5">
        <f>'[1]Total Doc DA by HEI&amp;Disc '!M6</f>
        <v>0</v>
      </c>
      <c r="N6" s="5">
        <f>'[1]Total Doc DA by HEI&amp;Disc '!N6</f>
        <v>1</v>
      </c>
      <c r="O6" s="5">
        <f>'[1]Total Doc DA by HEI&amp;Disc '!O6</f>
        <v>0</v>
      </c>
      <c r="P6" s="1">
        <f t="shared" si="0"/>
        <v>27</v>
      </c>
    </row>
    <row r="7" spans="1:16" x14ac:dyDescent="0.25">
      <c r="A7" s="2" t="str">
        <f>'[1]Total Doc DA by HEI&amp;Disc '!A7</f>
        <v>École de technologie supérieure</v>
      </c>
      <c r="B7" s="5">
        <f>'[1]Total Doc DA by HEI&amp;Disc '!B7</f>
        <v>0</v>
      </c>
      <c r="C7" s="5">
        <f>'[1]Total Doc DA by HEI&amp;Disc '!C7</f>
        <v>0</v>
      </c>
      <c r="D7" s="5">
        <f>'[1]Total Doc DA by HEI&amp;Disc '!D7</f>
        <v>0</v>
      </c>
      <c r="E7" s="5">
        <f>'[1]Total Doc DA by HEI&amp;Disc '!E7</f>
        <v>0</v>
      </c>
      <c r="F7" s="5">
        <f>'[1]Total Doc DA by HEI&amp;Disc '!F7</f>
        <v>0</v>
      </c>
      <c r="G7" s="5">
        <f>'[1]Total Doc DA by HEI&amp;Disc '!G7</f>
        <v>0</v>
      </c>
      <c r="H7" s="5">
        <f>'[1]Total Doc DA by HEI&amp;Disc '!H7</f>
        <v>0</v>
      </c>
      <c r="I7" s="5">
        <f>'[1]Total Doc DA by HEI&amp;Disc '!I7</f>
        <v>0</v>
      </c>
      <c r="J7" s="5">
        <f>'[1]Total Doc DA by HEI&amp;Disc '!J7</f>
        <v>0</v>
      </c>
      <c r="K7" s="5">
        <f>'[1]Total Doc DA by HEI&amp;Disc '!K7</f>
        <v>0</v>
      </c>
      <c r="L7" s="5">
        <f>'[1]Total Doc DA by HEI&amp;Disc '!L7</f>
        <v>0</v>
      </c>
      <c r="M7" s="5">
        <f>'[1]Total Doc DA by HEI&amp;Disc '!M7</f>
        <v>0</v>
      </c>
      <c r="N7" s="5">
        <f>'[1]Total Doc DA by HEI&amp;Disc '!N7</f>
        <v>77</v>
      </c>
      <c r="O7" s="5">
        <f>'[1]Total Doc DA by HEI&amp;Disc '!O7</f>
        <v>0</v>
      </c>
      <c r="P7" s="1">
        <f t="shared" si="0"/>
        <v>77</v>
      </c>
    </row>
    <row r="8" spans="1:16" x14ac:dyDescent="0.25">
      <c r="A8" s="2" t="str">
        <f>'[1]Total Doc DA by HEI&amp;Disc '!A8</f>
        <v>École Polytechnique de Montréal</v>
      </c>
      <c r="B8" s="5">
        <f>'[1]Total Doc DA by HEI&amp;Disc '!B8</f>
        <v>7</v>
      </c>
      <c r="C8" s="5">
        <f>'[1]Total Doc DA by HEI&amp;Disc '!C8</f>
        <v>18</v>
      </c>
      <c r="D8" s="5">
        <f>'[1]Total Doc DA by HEI&amp;Disc '!D8</f>
        <v>11</v>
      </c>
      <c r="E8" s="5">
        <f>'[1]Total Doc DA by HEI&amp;Disc '!E8</f>
        <v>23</v>
      </c>
      <c r="F8" s="5">
        <f>'[1]Total Doc DA by HEI&amp;Disc '!F8</f>
        <v>18</v>
      </c>
      <c r="G8" s="5">
        <f>'[1]Total Doc DA by HEI&amp;Disc '!G8</f>
        <v>6</v>
      </c>
      <c r="H8" s="5">
        <f>'[1]Total Doc DA by HEI&amp;Disc '!H8</f>
        <v>0</v>
      </c>
      <c r="I8" s="5">
        <f>'[1]Total Doc DA by HEI&amp;Disc '!I8</f>
        <v>0</v>
      </c>
      <c r="J8" s="5">
        <f>'[1]Total Doc DA by HEI&amp;Disc '!J8</f>
        <v>11</v>
      </c>
      <c r="K8" s="5">
        <f>'[1]Total Doc DA by HEI&amp;Disc '!K8</f>
        <v>5</v>
      </c>
      <c r="L8" s="5">
        <f>'[1]Total Doc DA by HEI&amp;Disc '!L8</f>
        <v>18</v>
      </c>
      <c r="M8" s="5">
        <f>'[1]Total Doc DA by HEI&amp;Disc '!M8</f>
        <v>6</v>
      </c>
      <c r="N8" s="5">
        <f>'[1]Total Doc DA by HEI&amp;Disc '!N8</f>
        <v>14</v>
      </c>
      <c r="O8" s="5">
        <f>'[1]Total Doc DA by HEI&amp;Disc '!O8</f>
        <v>0</v>
      </c>
      <c r="P8" s="1">
        <f t="shared" si="0"/>
        <v>137</v>
      </c>
    </row>
    <row r="9" spans="1:16" x14ac:dyDescent="0.25">
      <c r="A9" s="2" t="str">
        <f>'[1]Total Doc DA by HEI&amp;Disc '!A9</f>
        <v>Lakehead University</v>
      </c>
      <c r="B9" s="5">
        <f>'[1]Total Doc DA by HEI&amp;Disc '!B9</f>
        <v>0</v>
      </c>
      <c r="C9" s="5">
        <f>'[1]Total Doc DA by HEI&amp;Disc '!C9</f>
        <v>0</v>
      </c>
      <c r="D9" s="5">
        <f>'[1]Total Doc DA by HEI&amp;Disc '!D9</f>
        <v>2</v>
      </c>
      <c r="E9" s="5">
        <f>'[1]Total Doc DA by HEI&amp;Disc '!E9</f>
        <v>0</v>
      </c>
      <c r="F9" s="5">
        <f>'[1]Total Doc DA by HEI&amp;Disc '!F9</f>
        <v>6</v>
      </c>
      <c r="G9" s="5">
        <f>'[1]Total Doc DA by HEI&amp;Disc '!G9</f>
        <v>0</v>
      </c>
      <c r="H9" s="5">
        <f>'[1]Total Doc DA by HEI&amp;Disc '!H9</f>
        <v>0</v>
      </c>
      <c r="I9" s="5">
        <f>'[1]Total Doc DA by HEI&amp;Disc '!I9</f>
        <v>0</v>
      </c>
      <c r="J9" s="5">
        <f>'[1]Total Doc DA by HEI&amp;Disc '!J9</f>
        <v>0</v>
      </c>
      <c r="K9" s="5">
        <f>'[1]Total Doc DA by HEI&amp;Disc '!K9</f>
        <v>0</v>
      </c>
      <c r="L9" s="5">
        <f>'[1]Total Doc DA by HEI&amp;Disc '!L9</f>
        <v>0</v>
      </c>
      <c r="M9" s="5">
        <f>'[1]Total Doc DA by HEI&amp;Disc '!M9</f>
        <v>0</v>
      </c>
      <c r="N9" s="5">
        <f>'[1]Total Doc DA by HEI&amp;Disc '!N9</f>
        <v>0</v>
      </c>
      <c r="O9" s="5">
        <f>'[1]Total Doc DA by HEI&amp;Disc '!O9</f>
        <v>0</v>
      </c>
      <c r="P9" s="1">
        <f t="shared" si="0"/>
        <v>8</v>
      </c>
    </row>
    <row r="10" spans="1:16" x14ac:dyDescent="0.25">
      <c r="A10" s="2" t="str">
        <f>'[1]Total Doc DA by HEI&amp;Disc '!A10</f>
        <v>Laurentian University</v>
      </c>
      <c r="B10" s="5">
        <f>'[1]Total Doc DA by HEI&amp;Disc '!B10</f>
        <v>0</v>
      </c>
      <c r="C10" s="5">
        <f>'[1]Total Doc DA by HEI&amp;Disc '!C10</f>
        <v>0</v>
      </c>
      <c r="D10" s="5">
        <f>'[1]Total Doc DA by HEI&amp;Disc '!D10</f>
        <v>0</v>
      </c>
      <c r="E10" s="5">
        <f>'[1]Total Doc DA by HEI&amp;Disc '!E10</f>
        <v>0</v>
      </c>
      <c r="F10" s="5">
        <f>'[1]Total Doc DA by HEI&amp;Disc '!F10</f>
        <v>0</v>
      </c>
      <c r="G10" s="5">
        <f>'[1]Total Doc DA by HEI&amp;Disc '!G10</f>
        <v>0</v>
      </c>
      <c r="H10" s="5">
        <f>'[1]Total Doc DA by HEI&amp;Disc '!H10</f>
        <v>0</v>
      </c>
      <c r="I10" s="5">
        <f>'[1]Total Doc DA by HEI&amp;Disc '!I10</f>
        <v>0</v>
      </c>
      <c r="J10" s="5">
        <f>'[1]Total Doc DA by HEI&amp;Disc '!J10</f>
        <v>0</v>
      </c>
      <c r="K10" s="5">
        <f>'[1]Total Doc DA by HEI&amp;Disc '!K10</f>
        <v>0</v>
      </c>
      <c r="L10" s="5">
        <f>'[1]Total Doc DA by HEI&amp;Disc '!L10</f>
        <v>0</v>
      </c>
      <c r="M10" s="5">
        <f>'[1]Total Doc DA by HEI&amp;Disc '!M10</f>
        <v>0</v>
      </c>
      <c r="N10" s="5">
        <f>'[1]Total Doc DA by HEI&amp;Disc '!N10</f>
        <v>0</v>
      </c>
      <c r="O10" s="5">
        <f>'[1]Total Doc DA by HEI&amp;Disc '!O10</f>
        <v>0</v>
      </c>
      <c r="P10" s="1">
        <f t="shared" si="0"/>
        <v>0</v>
      </c>
    </row>
    <row r="11" spans="1:16" x14ac:dyDescent="0.25">
      <c r="A11" s="2" t="str">
        <f>'[1]Total Doc DA by HEI&amp;Disc '!A11</f>
        <v>McGill University</v>
      </c>
      <c r="B11" s="5">
        <f>'[1]Total Doc DA by HEI&amp;Disc '!B11</f>
        <v>33</v>
      </c>
      <c r="C11" s="5">
        <f>'[1]Total Doc DA by HEI&amp;Disc '!C11</f>
        <v>10</v>
      </c>
      <c r="D11" s="5">
        <f>'[1]Total Doc DA by HEI&amp;Disc '!D11</f>
        <v>14</v>
      </c>
      <c r="E11" s="5">
        <f>'[1]Total Doc DA by HEI&amp;Disc '!E11</f>
        <v>0</v>
      </c>
      <c r="F11" s="5">
        <f>'[1]Total Doc DA by HEI&amp;Disc '!F11</f>
        <v>23</v>
      </c>
      <c r="G11" s="5">
        <f>'[1]Total Doc DA by HEI&amp;Disc '!G11</f>
        <v>0</v>
      </c>
      <c r="H11" s="5">
        <f>'[1]Total Doc DA by HEI&amp;Disc '!H11</f>
        <v>0</v>
      </c>
      <c r="I11" s="5">
        <f>'[1]Total Doc DA by HEI&amp;Disc '!I11</f>
        <v>0</v>
      </c>
      <c r="J11" s="5">
        <f>'[1]Total Doc DA by HEI&amp;Disc '!J11</f>
        <v>0</v>
      </c>
      <c r="K11" s="5">
        <f>'[1]Total Doc DA by HEI&amp;Disc '!K11</f>
        <v>10</v>
      </c>
      <c r="L11" s="5">
        <f>'[1]Total Doc DA by HEI&amp;Disc '!L11</f>
        <v>25</v>
      </c>
      <c r="M11" s="5">
        <f>'[1]Total Doc DA by HEI&amp;Disc '!M11</f>
        <v>7</v>
      </c>
      <c r="N11" s="5">
        <f>'[1]Total Doc DA by HEI&amp;Disc '!N11</f>
        <v>0</v>
      </c>
      <c r="O11" s="5">
        <f>'[1]Total Doc DA by HEI&amp;Disc '!O11</f>
        <v>0</v>
      </c>
      <c r="P11" s="1">
        <f t="shared" si="0"/>
        <v>122</v>
      </c>
    </row>
    <row r="12" spans="1:16" x14ac:dyDescent="0.25">
      <c r="A12" s="2" t="str">
        <f>'[1]Total Doc DA by HEI&amp;Disc '!A12</f>
        <v>McMaster University</v>
      </c>
      <c r="B12" s="5">
        <f>'[1]Total Doc DA by HEI&amp;Disc '!B12</f>
        <v>11</v>
      </c>
      <c r="C12" s="5">
        <f>'[1]Total Doc DA by HEI&amp;Disc '!C12</f>
        <v>16</v>
      </c>
      <c r="D12" s="5">
        <f>'[1]Total Doc DA by HEI&amp;Disc '!D12</f>
        <v>14</v>
      </c>
      <c r="E12" s="5">
        <f>'[1]Total Doc DA by HEI&amp;Disc '!E12</f>
        <v>5</v>
      </c>
      <c r="F12" s="5">
        <f>'[1]Total Doc DA by HEI&amp;Disc '!F12</f>
        <v>23</v>
      </c>
      <c r="G12" s="5">
        <f>'[1]Total Doc DA by HEI&amp;Disc '!G12</f>
        <v>5</v>
      </c>
      <c r="H12" s="5">
        <f>'[1]Total Doc DA by HEI&amp;Disc '!H12</f>
        <v>0</v>
      </c>
      <c r="I12" s="5">
        <f>'[1]Total Doc DA by HEI&amp;Disc '!I12</f>
        <v>0</v>
      </c>
      <c r="J12" s="5">
        <f>'[1]Total Doc DA by HEI&amp;Disc '!J12</f>
        <v>0</v>
      </c>
      <c r="K12" s="5">
        <f>'[1]Total Doc DA by HEI&amp;Disc '!K12</f>
        <v>7</v>
      </c>
      <c r="L12" s="5">
        <f>'[1]Total Doc DA by HEI&amp;Disc '!L12</f>
        <v>16</v>
      </c>
      <c r="M12" s="5">
        <f>'[1]Total Doc DA by HEI&amp;Disc '!M12</f>
        <v>0</v>
      </c>
      <c r="N12" s="5">
        <f>'[1]Total Doc DA by HEI&amp;Disc '!N12</f>
        <v>0</v>
      </c>
      <c r="O12" s="5">
        <f>'[1]Total Doc DA by HEI&amp;Disc '!O12</f>
        <v>4</v>
      </c>
      <c r="P12" s="1">
        <f t="shared" si="0"/>
        <v>101</v>
      </c>
    </row>
    <row r="13" spans="1:16" x14ac:dyDescent="0.25">
      <c r="A13" s="2" t="str">
        <f>'[1]Total Doc DA by HEI&amp;Disc '!A13</f>
        <v>Memorial University of Newfoundland</v>
      </c>
      <c r="B13" s="5">
        <f>'[1]Total Doc DA by HEI&amp;Disc '!B13</f>
        <v>0</v>
      </c>
      <c r="C13" s="5">
        <f>'[1]Total Doc DA by HEI&amp;Disc '!C13</f>
        <v>0</v>
      </c>
      <c r="D13" s="5">
        <f>'[1]Total Doc DA by HEI&amp;Disc '!D13</f>
        <v>5</v>
      </c>
      <c r="E13" s="5">
        <f>'[1]Total Doc DA by HEI&amp;Disc '!E13</f>
        <v>3</v>
      </c>
      <c r="F13" s="5">
        <f>'[1]Total Doc DA by HEI&amp;Disc '!F13</f>
        <v>3</v>
      </c>
      <c r="G13" s="5">
        <f>'[1]Total Doc DA by HEI&amp;Disc '!G13</f>
        <v>0</v>
      </c>
      <c r="H13" s="5">
        <f>'[1]Total Doc DA by HEI&amp;Disc '!H13</f>
        <v>0</v>
      </c>
      <c r="I13" s="5">
        <f>'[1]Total Doc DA by HEI&amp;Disc '!I13</f>
        <v>0</v>
      </c>
      <c r="J13" s="5">
        <f>'[1]Total Doc DA by HEI&amp;Disc '!J13</f>
        <v>0</v>
      </c>
      <c r="K13" s="5">
        <f>'[1]Total Doc DA by HEI&amp;Disc '!K13</f>
        <v>0</v>
      </c>
      <c r="L13" s="5">
        <f>'[1]Total Doc DA by HEI&amp;Disc '!L13</f>
        <v>6</v>
      </c>
      <c r="M13" s="5">
        <f>'[1]Total Doc DA by HEI&amp;Disc '!M13</f>
        <v>0</v>
      </c>
      <c r="N13" s="5">
        <f>'[1]Total Doc DA by HEI&amp;Disc '!N13</f>
        <v>7</v>
      </c>
      <c r="O13" s="5">
        <f>'[1]Total Doc DA by HEI&amp;Disc '!O13</f>
        <v>0</v>
      </c>
      <c r="P13" s="1">
        <f t="shared" si="0"/>
        <v>24</v>
      </c>
    </row>
    <row r="14" spans="1:16" x14ac:dyDescent="0.25">
      <c r="A14" s="2" t="str">
        <f>'[1]Total Doc DA by HEI&amp;Disc '!A14</f>
        <v>Queen's University</v>
      </c>
      <c r="B14" s="5">
        <f>'[1]Total Doc DA by HEI&amp;Disc '!B14</f>
        <v>0</v>
      </c>
      <c r="C14" s="5">
        <f>'[1]Total Doc DA by HEI&amp;Disc '!C14</f>
        <v>7</v>
      </c>
      <c r="D14" s="5">
        <f>'[1]Total Doc DA by HEI&amp;Disc '!D14</f>
        <v>7</v>
      </c>
      <c r="E14" s="5">
        <f>'[1]Total Doc DA by HEI&amp;Disc '!E14</f>
        <v>0</v>
      </c>
      <c r="F14" s="5">
        <f>'[1]Total Doc DA by HEI&amp;Disc '!F14</f>
        <v>17</v>
      </c>
      <c r="G14" s="5">
        <f>'[1]Total Doc DA by HEI&amp;Disc '!G14</f>
        <v>0</v>
      </c>
      <c r="H14" s="5">
        <f>'[1]Total Doc DA by HEI&amp;Disc '!H14</f>
        <v>0</v>
      </c>
      <c r="I14" s="5">
        <f>'[1]Total Doc DA by HEI&amp;Disc '!I14</f>
        <v>0</v>
      </c>
      <c r="J14" s="5">
        <f>'[1]Total Doc DA by HEI&amp;Disc '!J14</f>
        <v>0</v>
      </c>
      <c r="K14" s="5">
        <f>'[1]Total Doc DA by HEI&amp;Disc '!K14</f>
        <v>0</v>
      </c>
      <c r="L14" s="5">
        <f>'[1]Total Doc DA by HEI&amp;Disc '!L14</f>
        <v>12</v>
      </c>
      <c r="M14" s="5">
        <f>'[1]Total Doc DA by HEI&amp;Disc '!M14</f>
        <v>1</v>
      </c>
      <c r="N14" s="5">
        <f>'[1]Total Doc DA by HEI&amp;Disc '!N14</f>
        <v>0</v>
      </c>
      <c r="O14" s="5">
        <f>'[1]Total Doc DA by HEI&amp;Disc '!O14</f>
        <v>0</v>
      </c>
      <c r="P14" s="1">
        <f t="shared" si="0"/>
        <v>44</v>
      </c>
    </row>
    <row r="15" spans="1:16" x14ac:dyDescent="0.25">
      <c r="A15" s="2" t="str">
        <f>'[1]Total Doc DA by HEI&amp;Disc '!A15</f>
        <v>Seneca Polytechnic</v>
      </c>
      <c r="B15" s="5">
        <f>'[1]Total Doc DA by HEI&amp;Disc '!B15</f>
        <v>0</v>
      </c>
      <c r="C15" s="5">
        <f>'[1]Total Doc DA by HEI&amp;Disc '!C15</f>
        <v>0</v>
      </c>
      <c r="D15" s="5">
        <f>'[1]Total Doc DA by HEI&amp;Disc '!D15</f>
        <v>0</v>
      </c>
      <c r="E15" s="5">
        <f>'[1]Total Doc DA by HEI&amp;Disc '!E15</f>
        <v>0</v>
      </c>
      <c r="F15" s="5">
        <f>'[1]Total Doc DA by HEI&amp;Disc '!F15</f>
        <v>0</v>
      </c>
      <c r="G15" s="5">
        <f>'[1]Total Doc DA by HEI&amp;Disc '!G15</f>
        <v>0</v>
      </c>
      <c r="H15" s="5">
        <f>'[1]Total Doc DA by HEI&amp;Disc '!H15</f>
        <v>0</v>
      </c>
      <c r="I15" s="5">
        <f>'[1]Total Doc DA by HEI&amp;Disc '!I15</f>
        <v>0</v>
      </c>
      <c r="J15" s="5">
        <f>'[1]Total Doc DA by HEI&amp;Disc '!J15</f>
        <v>0</v>
      </c>
      <c r="K15" s="5">
        <f>'[1]Total Doc DA by HEI&amp;Disc '!K15</f>
        <v>0</v>
      </c>
      <c r="L15" s="5">
        <f>'[1]Total Doc DA by HEI&amp;Disc '!L15</f>
        <v>0</v>
      </c>
      <c r="M15" s="5">
        <f>'[1]Total Doc DA by HEI&amp;Disc '!M15</f>
        <v>0</v>
      </c>
      <c r="N15" s="5">
        <f>'[1]Total Doc DA by HEI&amp;Disc '!N15</f>
        <v>0</v>
      </c>
      <c r="O15" s="5">
        <f>'[1]Total Doc DA by HEI&amp;Disc '!O15</f>
        <v>0</v>
      </c>
      <c r="P15" s="1">
        <f t="shared" si="0"/>
        <v>0</v>
      </c>
    </row>
    <row r="16" spans="1:16" x14ac:dyDescent="0.25">
      <c r="A16" s="2" t="str">
        <f>'[1]Total Doc DA by HEI&amp;Disc '!A16</f>
        <v>Simon Fraser University</v>
      </c>
      <c r="B16" s="5">
        <f>'[1]Total Doc DA by HEI&amp;Disc '!B16</f>
        <v>0</v>
      </c>
      <c r="C16" s="5">
        <f>'[1]Total Doc DA by HEI&amp;Disc '!C16</f>
        <v>0</v>
      </c>
      <c r="D16" s="5">
        <f>'[1]Total Doc DA by HEI&amp;Disc '!D16</f>
        <v>0</v>
      </c>
      <c r="E16" s="5">
        <f>'[1]Total Doc DA by HEI&amp;Disc '!E16</f>
        <v>0</v>
      </c>
      <c r="F16" s="5">
        <f>'[1]Total Doc DA by HEI&amp;Disc '!F16</f>
        <v>0</v>
      </c>
      <c r="G16" s="5">
        <f>'[1]Total Doc DA by HEI&amp;Disc '!G16</f>
        <v>0</v>
      </c>
      <c r="H16" s="5">
        <f>'[1]Total Doc DA by HEI&amp;Disc '!H16</f>
        <v>2</v>
      </c>
      <c r="I16" s="5">
        <f>'[1]Total Doc DA by HEI&amp;Disc '!I16</f>
        <v>0</v>
      </c>
      <c r="J16" s="5">
        <f>'[1]Total Doc DA by HEI&amp;Disc '!J16</f>
        <v>0</v>
      </c>
      <c r="K16" s="5">
        <f>'[1]Total Doc DA by HEI&amp;Disc '!K16</f>
        <v>0</v>
      </c>
      <c r="L16" s="5">
        <f>'[1]Total Doc DA by HEI&amp;Disc '!L16</f>
        <v>7</v>
      </c>
      <c r="M16" s="5">
        <f>'[1]Total Doc DA by HEI&amp;Disc '!M16</f>
        <v>0</v>
      </c>
      <c r="N16" s="5">
        <f>'[1]Total Doc DA by HEI&amp;Disc '!N16</f>
        <v>8</v>
      </c>
      <c r="O16" s="5">
        <f>'[1]Total Doc DA by HEI&amp;Disc '!O16</f>
        <v>0</v>
      </c>
      <c r="P16" s="1">
        <f t="shared" si="0"/>
        <v>17</v>
      </c>
    </row>
    <row r="17" spans="1:16" x14ac:dyDescent="0.25">
      <c r="A17" s="2" t="str">
        <f>'[1]Total Doc DA by HEI&amp;Disc '!A17</f>
        <v>Thompson Rivers University</v>
      </c>
      <c r="B17" s="5">
        <f>'[1]Total Doc DA by HEI&amp;Disc '!B17</f>
        <v>0</v>
      </c>
      <c r="C17" s="5">
        <f>'[1]Total Doc DA by HEI&amp;Disc '!C17</f>
        <v>0</v>
      </c>
      <c r="D17" s="5">
        <f>'[1]Total Doc DA by HEI&amp;Disc '!D17</f>
        <v>0</v>
      </c>
      <c r="E17" s="5">
        <f>'[1]Total Doc DA by HEI&amp;Disc '!E17</f>
        <v>0</v>
      </c>
      <c r="F17" s="5">
        <f>'[1]Total Doc DA by HEI&amp;Disc '!F17</f>
        <v>0</v>
      </c>
      <c r="G17" s="5">
        <f>'[1]Total Doc DA by HEI&amp;Disc '!G17</f>
        <v>0</v>
      </c>
      <c r="H17" s="5">
        <f>'[1]Total Doc DA by HEI&amp;Disc '!H17</f>
        <v>0</v>
      </c>
      <c r="I17" s="5">
        <f>'[1]Total Doc DA by HEI&amp;Disc '!I17</f>
        <v>0</v>
      </c>
      <c r="J17" s="5">
        <f>'[1]Total Doc DA by HEI&amp;Disc '!J17</f>
        <v>0</v>
      </c>
      <c r="K17" s="5">
        <f>'[1]Total Doc DA by HEI&amp;Disc '!K17</f>
        <v>0</v>
      </c>
      <c r="L17" s="5">
        <f>'[1]Total Doc DA by HEI&amp;Disc '!L17</f>
        <v>0</v>
      </c>
      <c r="M17" s="5">
        <f>'[1]Total Doc DA by HEI&amp;Disc '!M17</f>
        <v>0</v>
      </c>
      <c r="N17" s="5">
        <f>'[1]Total Doc DA by HEI&amp;Disc '!N17</f>
        <v>0</v>
      </c>
      <c r="O17" s="5">
        <f>'[1]Total Doc DA by HEI&amp;Disc '!O17</f>
        <v>0</v>
      </c>
      <c r="P17" s="1">
        <f t="shared" si="0"/>
        <v>0</v>
      </c>
    </row>
    <row r="18" spans="1:16" x14ac:dyDescent="0.25">
      <c r="A18" s="2" t="str">
        <f>'[1]Total Doc DA by HEI&amp;Disc '!A18</f>
        <v>Toronto Metropolitan University</v>
      </c>
      <c r="B18" s="5">
        <f>'[1]Total Doc DA by HEI&amp;Disc '!B18</f>
        <v>1</v>
      </c>
      <c r="C18" s="5">
        <f>'[1]Total Doc DA by HEI&amp;Disc '!C18</f>
        <v>7</v>
      </c>
      <c r="D18" s="5">
        <f>'[1]Total Doc DA by HEI&amp;Disc '!D18</f>
        <v>10</v>
      </c>
      <c r="E18" s="5">
        <f>'[1]Total Doc DA by HEI&amp;Disc '!E18</f>
        <v>0</v>
      </c>
      <c r="F18" s="5">
        <f>'[1]Total Doc DA by HEI&amp;Disc '!F18</f>
        <v>8</v>
      </c>
      <c r="G18" s="5">
        <f>'[1]Total Doc DA by HEI&amp;Disc '!G18</f>
        <v>0</v>
      </c>
      <c r="H18" s="5">
        <f>'[1]Total Doc DA by HEI&amp;Disc '!H18</f>
        <v>0</v>
      </c>
      <c r="I18" s="5">
        <f>'[1]Total Doc DA by HEI&amp;Disc '!I18</f>
        <v>0</v>
      </c>
      <c r="J18" s="5">
        <f>'[1]Total Doc DA by HEI&amp;Disc '!J18</f>
        <v>0</v>
      </c>
      <c r="K18" s="5">
        <f>'[1]Total Doc DA by HEI&amp;Disc '!K18</f>
        <v>0</v>
      </c>
      <c r="L18" s="5">
        <f>'[1]Total Doc DA by HEI&amp;Disc '!L18</f>
        <v>16</v>
      </c>
      <c r="M18" s="5">
        <f>'[1]Total Doc DA by HEI&amp;Disc '!M18</f>
        <v>0</v>
      </c>
      <c r="N18" s="5">
        <f>'[1]Total Doc DA by HEI&amp;Disc '!N18</f>
        <v>9</v>
      </c>
      <c r="O18" s="5">
        <f>'[1]Total Doc DA by HEI&amp;Disc '!O18</f>
        <v>0</v>
      </c>
      <c r="P18" s="1">
        <f t="shared" si="0"/>
        <v>51</v>
      </c>
    </row>
    <row r="19" spans="1:16" x14ac:dyDescent="0.25">
      <c r="A19" s="2" t="str">
        <f>'[1]Total Doc DA by HEI&amp;Disc '!A19</f>
        <v>Université de Moncton</v>
      </c>
      <c r="B19" s="5">
        <f>'[1]Total Doc DA by HEI&amp;Disc '!B19</f>
        <v>0</v>
      </c>
      <c r="C19" s="5">
        <f>'[1]Total Doc DA by HEI&amp;Disc '!C19</f>
        <v>0</v>
      </c>
      <c r="D19" s="5">
        <f>'[1]Total Doc DA by HEI&amp;Disc '!D19</f>
        <v>0</v>
      </c>
      <c r="E19" s="5">
        <f>'[1]Total Doc DA by HEI&amp;Disc '!E19</f>
        <v>0</v>
      </c>
      <c r="F19" s="5">
        <f>'[1]Total Doc DA by HEI&amp;Disc '!F19</f>
        <v>0</v>
      </c>
      <c r="G19" s="5">
        <f>'[1]Total Doc DA by HEI&amp;Disc '!G19</f>
        <v>0</v>
      </c>
      <c r="H19" s="5">
        <f>'[1]Total Doc DA by HEI&amp;Disc '!H19</f>
        <v>0</v>
      </c>
      <c r="I19" s="5">
        <f>'[1]Total Doc DA by HEI&amp;Disc '!I19</f>
        <v>0</v>
      </c>
      <c r="J19" s="5">
        <f>'[1]Total Doc DA by HEI&amp;Disc '!J19</f>
        <v>0</v>
      </c>
      <c r="K19" s="5">
        <f>'[1]Total Doc DA by HEI&amp;Disc '!K19</f>
        <v>0</v>
      </c>
      <c r="L19" s="5">
        <f>'[1]Total Doc DA by HEI&amp;Disc '!L19</f>
        <v>0</v>
      </c>
      <c r="M19" s="5">
        <f>'[1]Total Doc DA by HEI&amp;Disc '!M19</f>
        <v>0</v>
      </c>
      <c r="N19" s="5">
        <f>'[1]Total Doc DA by HEI&amp;Disc '!N19</f>
        <v>0</v>
      </c>
      <c r="O19" s="5">
        <f>'[1]Total Doc DA by HEI&amp;Disc '!O19</f>
        <v>0</v>
      </c>
      <c r="P19" s="1">
        <f t="shared" si="0"/>
        <v>0</v>
      </c>
    </row>
    <row r="20" spans="1:16" x14ac:dyDescent="0.25">
      <c r="A20" s="2" t="str">
        <f>'[1]Total Doc DA by HEI&amp;Disc '!A20</f>
        <v>Université de Sherbrooke</v>
      </c>
      <c r="B20" s="5">
        <f>'[1]Total Doc DA by HEI&amp;Disc '!B20</f>
        <v>0</v>
      </c>
      <c r="C20" s="5">
        <f>'[1]Total Doc DA by HEI&amp;Disc '!C20</f>
        <v>11</v>
      </c>
      <c r="D20" s="5">
        <f>'[1]Total Doc DA by HEI&amp;Disc '!D20</f>
        <v>25</v>
      </c>
      <c r="E20" s="5">
        <f>'[1]Total Doc DA by HEI&amp;Disc '!E20</f>
        <v>0</v>
      </c>
      <c r="F20" s="5">
        <f>'[1]Total Doc DA by HEI&amp;Disc '!F20</f>
        <v>17</v>
      </c>
      <c r="G20" s="5">
        <f>'[1]Total Doc DA by HEI&amp;Disc '!G20</f>
        <v>0</v>
      </c>
      <c r="H20" s="5">
        <f>'[1]Total Doc DA by HEI&amp;Disc '!H20</f>
        <v>0</v>
      </c>
      <c r="I20" s="5">
        <f>'[1]Total Doc DA by HEI&amp;Disc '!I20</f>
        <v>0</v>
      </c>
      <c r="J20" s="5">
        <f>'[1]Total Doc DA by HEI&amp;Disc '!J20</f>
        <v>0</v>
      </c>
      <c r="K20" s="5">
        <f>'[1]Total Doc DA by HEI&amp;Disc '!K20</f>
        <v>0</v>
      </c>
      <c r="L20" s="5">
        <f>'[1]Total Doc DA by HEI&amp;Disc '!L20</f>
        <v>20</v>
      </c>
      <c r="M20" s="5">
        <f>'[1]Total Doc DA by HEI&amp;Disc '!M20</f>
        <v>0</v>
      </c>
      <c r="N20" s="5">
        <f>'[1]Total Doc DA by HEI&amp;Disc '!N20</f>
        <v>0</v>
      </c>
      <c r="O20" s="5">
        <f>'[1]Total Doc DA by HEI&amp;Disc '!O20</f>
        <v>0</v>
      </c>
      <c r="P20" s="1">
        <f t="shared" si="0"/>
        <v>73</v>
      </c>
    </row>
    <row r="21" spans="1:16" x14ac:dyDescent="0.25">
      <c r="A21" s="2" t="str">
        <f>'[1]Total Doc DA by HEI&amp;Disc '!A21</f>
        <v>Université du Québec à Chicoutimi</v>
      </c>
      <c r="B21" s="5">
        <f>'[1]Total Doc DA by HEI&amp;Disc '!B21</f>
        <v>0</v>
      </c>
      <c r="C21" s="5">
        <f>'[1]Total Doc DA by HEI&amp;Disc '!C21</f>
        <v>0</v>
      </c>
      <c r="D21" s="5">
        <f>'[1]Total Doc DA by HEI&amp;Disc '!D21</f>
        <v>0</v>
      </c>
      <c r="E21" s="5">
        <f>'[1]Total Doc DA by HEI&amp;Disc '!E21</f>
        <v>0</v>
      </c>
      <c r="F21" s="5">
        <f>'[1]Total Doc DA by HEI&amp;Disc '!F21</f>
        <v>0</v>
      </c>
      <c r="G21" s="5">
        <f>'[1]Total Doc DA by HEI&amp;Disc '!G21</f>
        <v>0</v>
      </c>
      <c r="H21" s="5">
        <f>'[1]Total Doc DA by HEI&amp;Disc '!H21</f>
        <v>4</v>
      </c>
      <c r="I21" s="5">
        <f>'[1]Total Doc DA by HEI&amp;Disc '!I21</f>
        <v>0</v>
      </c>
      <c r="J21" s="5">
        <f>'[1]Total Doc DA by HEI&amp;Disc '!J21</f>
        <v>0</v>
      </c>
      <c r="K21" s="5">
        <f>'[1]Total Doc DA by HEI&amp;Disc '!K21</f>
        <v>0</v>
      </c>
      <c r="L21" s="5">
        <f>'[1]Total Doc DA by HEI&amp;Disc '!L21</f>
        <v>0</v>
      </c>
      <c r="M21" s="5">
        <f>'[1]Total Doc DA by HEI&amp;Disc '!M21</f>
        <v>0</v>
      </c>
      <c r="N21" s="5">
        <f>'[1]Total Doc DA by HEI&amp;Disc '!N21</f>
        <v>13</v>
      </c>
      <c r="O21" s="5">
        <f>'[1]Total Doc DA by HEI&amp;Disc '!O21</f>
        <v>0</v>
      </c>
      <c r="P21" s="1">
        <f t="shared" si="0"/>
        <v>17</v>
      </c>
    </row>
    <row r="22" spans="1:16" x14ac:dyDescent="0.25">
      <c r="A22" s="2" t="str">
        <f>'[1]Total Doc DA by HEI&amp;Disc '!A22</f>
        <v>Université du Québec à Rimouski</v>
      </c>
      <c r="B22" s="5">
        <f>'[1]Total Doc DA by HEI&amp;Disc '!B22</f>
        <v>0</v>
      </c>
      <c r="C22" s="5">
        <f>'[1]Total Doc DA by HEI&amp;Disc '!C22</f>
        <v>0</v>
      </c>
      <c r="D22" s="5">
        <f>'[1]Total Doc DA by HEI&amp;Disc '!D22</f>
        <v>0</v>
      </c>
      <c r="E22" s="5">
        <f>'[1]Total Doc DA by HEI&amp;Disc '!E22</f>
        <v>0</v>
      </c>
      <c r="F22" s="5">
        <f>'[1]Total Doc DA by HEI&amp;Disc '!F22</f>
        <v>0</v>
      </c>
      <c r="G22" s="5">
        <f>'[1]Total Doc DA by HEI&amp;Disc '!G22</f>
        <v>0</v>
      </c>
      <c r="H22" s="5">
        <f>'[1]Total Doc DA by HEI&amp;Disc '!H22</f>
        <v>0</v>
      </c>
      <c r="I22" s="5">
        <f>'[1]Total Doc DA by HEI&amp;Disc '!I22</f>
        <v>0</v>
      </c>
      <c r="J22" s="5">
        <f>'[1]Total Doc DA by HEI&amp;Disc '!J22</f>
        <v>0</v>
      </c>
      <c r="K22" s="5">
        <f>'[1]Total Doc DA by HEI&amp;Disc '!K22</f>
        <v>0</v>
      </c>
      <c r="L22" s="5">
        <f>'[1]Total Doc DA by HEI&amp;Disc '!L22</f>
        <v>0</v>
      </c>
      <c r="M22" s="5">
        <f>'[1]Total Doc DA by HEI&amp;Disc '!M22</f>
        <v>0</v>
      </c>
      <c r="N22" s="5">
        <f>'[1]Total Doc DA by HEI&amp;Disc '!N22</f>
        <v>4</v>
      </c>
      <c r="O22" s="5">
        <f>'[1]Total Doc DA by HEI&amp;Disc '!O22</f>
        <v>0</v>
      </c>
      <c r="P22" s="1">
        <f t="shared" si="0"/>
        <v>4</v>
      </c>
    </row>
    <row r="23" spans="1:16" x14ac:dyDescent="0.25">
      <c r="A23" s="2" t="str">
        <f>'[1]Total Doc DA by HEI&amp;Disc '!A23</f>
        <v>Université du Québec à Trois-Rivières</v>
      </c>
      <c r="B23" s="5">
        <f>'[1]Total Doc DA by HEI&amp;Disc '!B23</f>
        <v>0</v>
      </c>
      <c r="C23" s="5">
        <f>'[1]Total Doc DA by HEI&amp;Disc '!C23</f>
        <v>0</v>
      </c>
      <c r="D23" s="5">
        <f>'[1]Total Doc DA by HEI&amp;Disc '!D23</f>
        <v>0</v>
      </c>
      <c r="E23" s="5">
        <f>'[1]Total Doc DA by HEI&amp;Disc '!E23</f>
        <v>0</v>
      </c>
      <c r="F23" s="5">
        <f>'[1]Total Doc DA by HEI&amp;Disc '!F23</f>
        <v>8</v>
      </c>
      <c r="G23" s="5">
        <f>'[1]Total Doc DA by HEI&amp;Disc '!G23</f>
        <v>0</v>
      </c>
      <c r="H23" s="5">
        <f>'[1]Total Doc DA by HEI&amp;Disc '!H23</f>
        <v>0</v>
      </c>
      <c r="I23" s="5">
        <f>'[1]Total Doc DA by HEI&amp;Disc '!I23</f>
        <v>0</v>
      </c>
      <c r="J23" s="5">
        <f>'[1]Total Doc DA by HEI&amp;Disc '!J23</f>
        <v>1</v>
      </c>
      <c r="K23" s="5">
        <f>'[1]Total Doc DA by HEI&amp;Disc '!K23</f>
        <v>1</v>
      </c>
      <c r="L23" s="5">
        <f>'[1]Total Doc DA by HEI&amp;Disc '!L23</f>
        <v>5</v>
      </c>
      <c r="M23" s="5">
        <f>'[1]Total Doc DA by HEI&amp;Disc '!M23</f>
        <v>0</v>
      </c>
      <c r="N23" s="5">
        <f>'[1]Total Doc DA by HEI&amp;Disc '!N23</f>
        <v>0</v>
      </c>
      <c r="O23" s="5">
        <f>'[1]Total Doc DA by HEI&amp;Disc '!O23</f>
        <v>0</v>
      </c>
      <c r="P23" s="1">
        <f t="shared" si="0"/>
        <v>15</v>
      </c>
    </row>
    <row r="24" spans="1:16" x14ac:dyDescent="0.25">
      <c r="A24" s="2" t="str">
        <f>'[1]Total Doc DA by HEI&amp;Disc '!A24</f>
        <v>Université du Québec en Abitibi-Témiscamingue</v>
      </c>
      <c r="B24" s="5">
        <f>'[1]Total Doc DA by HEI&amp;Disc '!B24</f>
        <v>0</v>
      </c>
      <c r="C24" s="5">
        <f>'[1]Total Doc DA by HEI&amp;Disc '!C24</f>
        <v>0</v>
      </c>
      <c r="D24" s="5">
        <f>'[1]Total Doc DA by HEI&amp;Disc '!D24</f>
        <v>0</v>
      </c>
      <c r="E24" s="5">
        <f>'[1]Total Doc DA by HEI&amp;Disc '!E24</f>
        <v>0</v>
      </c>
      <c r="F24" s="5">
        <f>'[1]Total Doc DA by HEI&amp;Disc '!F24</f>
        <v>0</v>
      </c>
      <c r="G24" s="5">
        <f>'[1]Total Doc DA by HEI&amp;Disc '!G24</f>
        <v>0</v>
      </c>
      <c r="H24" s="5">
        <f>'[1]Total Doc DA by HEI&amp;Disc '!H24</f>
        <v>0</v>
      </c>
      <c r="I24" s="5">
        <f>'[1]Total Doc DA by HEI&amp;Disc '!I24</f>
        <v>0</v>
      </c>
      <c r="J24" s="5">
        <f>'[1]Total Doc DA by HEI&amp;Disc '!J24</f>
        <v>0</v>
      </c>
      <c r="K24" s="5">
        <f>'[1]Total Doc DA by HEI&amp;Disc '!K24</f>
        <v>0</v>
      </c>
      <c r="L24" s="5">
        <f>'[1]Total Doc DA by HEI&amp;Disc '!L24</f>
        <v>0</v>
      </c>
      <c r="M24" s="5">
        <f>'[1]Total Doc DA by HEI&amp;Disc '!M24</f>
        <v>0</v>
      </c>
      <c r="N24" s="5">
        <f>'[1]Total Doc DA by HEI&amp;Disc '!N24</f>
        <v>5</v>
      </c>
      <c r="O24" s="5">
        <f>'[1]Total Doc DA by HEI&amp;Disc '!O24</f>
        <v>0</v>
      </c>
      <c r="P24" s="1">
        <f t="shared" si="0"/>
        <v>5</v>
      </c>
    </row>
    <row r="25" spans="1:16" x14ac:dyDescent="0.25">
      <c r="A25" s="2" t="str">
        <f>'[1]Total Doc DA by HEI&amp;Disc '!A25</f>
        <v>Université du Québec en Outaouais</v>
      </c>
      <c r="B25" s="5">
        <f>'[1]Total Doc DA by HEI&amp;Disc '!B25</f>
        <v>0</v>
      </c>
      <c r="C25" s="5">
        <f>'[1]Total Doc DA by HEI&amp;Disc '!C25</f>
        <v>0</v>
      </c>
      <c r="D25" s="5">
        <f>'[1]Total Doc DA by HEI&amp;Disc '!D25</f>
        <v>0</v>
      </c>
      <c r="E25" s="5">
        <f>'[1]Total Doc DA by HEI&amp;Disc '!E25</f>
        <v>0</v>
      </c>
      <c r="F25" s="5">
        <f>'[1]Total Doc DA by HEI&amp;Disc '!F25</f>
        <v>0</v>
      </c>
      <c r="G25" s="5">
        <f>'[1]Total Doc DA by HEI&amp;Disc '!G25</f>
        <v>0</v>
      </c>
      <c r="H25" s="5">
        <f>'[1]Total Doc DA by HEI&amp;Disc '!H25</f>
        <v>0</v>
      </c>
      <c r="I25" s="5">
        <f>'[1]Total Doc DA by HEI&amp;Disc '!I25</f>
        <v>0</v>
      </c>
      <c r="J25" s="5">
        <f>'[1]Total Doc DA by HEI&amp;Disc '!J25</f>
        <v>0</v>
      </c>
      <c r="K25" s="5">
        <f>'[1]Total Doc DA by HEI&amp;Disc '!K25</f>
        <v>0</v>
      </c>
      <c r="L25" s="5">
        <f>'[1]Total Doc DA by HEI&amp;Disc '!L25</f>
        <v>0</v>
      </c>
      <c r="M25" s="5">
        <f>'[1]Total Doc DA by HEI&amp;Disc '!M25</f>
        <v>0</v>
      </c>
      <c r="N25" s="5">
        <f>'[1]Total Doc DA by HEI&amp;Disc '!N25</f>
        <v>0</v>
      </c>
      <c r="O25" s="5">
        <f>'[1]Total Doc DA by HEI&amp;Disc '!O25</f>
        <v>0</v>
      </c>
      <c r="P25" s="1">
        <f t="shared" si="0"/>
        <v>0</v>
      </c>
    </row>
    <row r="26" spans="1:16" x14ac:dyDescent="0.25">
      <c r="A26" s="2" t="str">
        <f>'[1]Total Doc DA by HEI&amp;Disc '!A26</f>
        <v>Université Laval</v>
      </c>
      <c r="B26" s="5">
        <f>'[1]Total Doc DA by HEI&amp;Disc '!B26</f>
        <v>0</v>
      </c>
      <c r="C26" s="5">
        <f>'[1]Total Doc DA by HEI&amp;Disc '!C26</f>
        <v>13</v>
      </c>
      <c r="D26" s="5">
        <f>'[1]Total Doc DA by HEI&amp;Disc '!D26</f>
        <v>8</v>
      </c>
      <c r="E26" s="5">
        <f>'[1]Total Doc DA by HEI&amp;Disc '!E26</f>
        <v>0</v>
      </c>
      <c r="F26" s="5">
        <f>'[1]Total Doc DA by HEI&amp;Disc '!F26</f>
        <v>11</v>
      </c>
      <c r="G26" s="5">
        <f>'[1]Total Doc DA by HEI&amp;Disc '!G26</f>
        <v>0</v>
      </c>
      <c r="H26" s="5">
        <f>'[1]Total Doc DA by HEI&amp;Disc '!H26</f>
        <v>10</v>
      </c>
      <c r="I26" s="5">
        <f>'[1]Total Doc DA by HEI&amp;Disc '!I26</f>
        <v>0</v>
      </c>
      <c r="J26" s="5">
        <f>'[1]Total Doc DA by HEI&amp;Disc '!J26</f>
        <v>0</v>
      </c>
      <c r="K26" s="5">
        <f>'[1]Total Doc DA by HEI&amp;Disc '!K26</f>
        <v>10</v>
      </c>
      <c r="L26" s="5">
        <f>'[1]Total Doc DA by HEI&amp;Disc '!L26</f>
        <v>10</v>
      </c>
      <c r="M26" s="5">
        <f>'[1]Total Doc DA by HEI&amp;Disc '!M26</f>
        <v>2</v>
      </c>
      <c r="N26" s="5">
        <f>'[1]Total Doc DA by HEI&amp;Disc '!N26</f>
        <v>0</v>
      </c>
      <c r="O26" s="5">
        <f>'[1]Total Doc DA by HEI&amp;Disc '!O26</f>
        <v>0</v>
      </c>
      <c r="P26" s="1">
        <f t="shared" si="0"/>
        <v>64</v>
      </c>
    </row>
    <row r="27" spans="1:16" x14ac:dyDescent="0.25">
      <c r="A27" s="2" t="str">
        <f>'[1]Total Doc DA by HEI&amp;Disc '!A27</f>
        <v>University of Alberta</v>
      </c>
      <c r="B27" s="5">
        <f>'[1]Total Doc DA by HEI&amp;Disc '!B27</f>
        <v>0</v>
      </c>
      <c r="C27" s="5">
        <f>'[1]Total Doc DA by HEI&amp;Disc '!C27</f>
        <v>20</v>
      </c>
      <c r="D27" s="5">
        <f>'[1]Total Doc DA by HEI&amp;Disc '!D27</f>
        <v>32</v>
      </c>
      <c r="E27" s="5">
        <f>'[1]Total Doc DA by HEI&amp;Disc '!E27</f>
        <v>9</v>
      </c>
      <c r="F27" s="5">
        <f>'[1]Total Doc DA by HEI&amp;Disc '!F27</f>
        <v>29</v>
      </c>
      <c r="G27" s="5">
        <f>'[1]Total Doc DA by HEI&amp;Disc '!G27</f>
        <v>0</v>
      </c>
      <c r="H27" s="5">
        <f>'[1]Total Doc DA by HEI&amp;Disc '!H27</f>
        <v>0</v>
      </c>
      <c r="I27" s="5">
        <f>'[1]Total Doc DA by HEI&amp;Disc '!I27</f>
        <v>0</v>
      </c>
      <c r="J27" s="5">
        <f>'[1]Total Doc DA by HEI&amp;Disc '!J27</f>
        <v>0</v>
      </c>
      <c r="K27" s="5">
        <f>'[1]Total Doc DA by HEI&amp;Disc '!K27</f>
        <v>11</v>
      </c>
      <c r="L27" s="5">
        <f>'[1]Total Doc DA by HEI&amp;Disc '!L27</f>
        <v>31</v>
      </c>
      <c r="M27" s="5">
        <f>'[1]Total Doc DA by HEI&amp;Disc '!M27</f>
        <v>4</v>
      </c>
      <c r="N27" s="5">
        <f>'[1]Total Doc DA by HEI&amp;Disc '!N27</f>
        <v>13</v>
      </c>
      <c r="O27" s="5">
        <f>'[1]Total Doc DA by HEI&amp;Disc '!O27</f>
        <v>0</v>
      </c>
      <c r="P27" s="1">
        <f t="shared" si="0"/>
        <v>149</v>
      </c>
    </row>
    <row r="28" spans="1:16" x14ac:dyDescent="0.25">
      <c r="A28" s="2" t="str">
        <f>'[1]Total Doc DA by HEI&amp;Disc '!A28</f>
        <v>University of British Columbia</v>
      </c>
      <c r="B28" s="5">
        <f>'[1]Total Doc DA by HEI&amp;Disc '!B28</f>
        <v>10</v>
      </c>
      <c r="C28" s="5">
        <f>'[1]Total Doc DA by HEI&amp;Disc '!C28</f>
        <v>14</v>
      </c>
      <c r="D28" s="5">
        <f>'[1]Total Doc DA by HEI&amp;Disc '!D28</f>
        <v>11</v>
      </c>
      <c r="E28" s="5">
        <f>'[1]Total Doc DA by HEI&amp;Disc '!E28</f>
        <v>0</v>
      </c>
      <c r="F28" s="5">
        <f>'[1]Total Doc DA by HEI&amp;Disc '!F28</f>
        <v>23</v>
      </c>
      <c r="G28" s="5">
        <f>'[1]Total Doc DA by HEI&amp;Disc '!G28</f>
        <v>0</v>
      </c>
      <c r="H28" s="5">
        <f>'[1]Total Doc DA by HEI&amp;Disc '!H28</f>
        <v>0</v>
      </c>
      <c r="I28" s="5">
        <f>'[1]Total Doc DA by HEI&amp;Disc '!I28</f>
        <v>0</v>
      </c>
      <c r="J28" s="5">
        <f>'[1]Total Doc DA by HEI&amp;Disc '!J28</f>
        <v>0</v>
      </c>
      <c r="K28" s="5">
        <f>'[1]Total Doc DA by HEI&amp;Disc '!K28</f>
        <v>10</v>
      </c>
      <c r="L28" s="5">
        <f>'[1]Total Doc DA by HEI&amp;Disc '!L28</f>
        <v>16</v>
      </c>
      <c r="M28" s="5">
        <f>'[1]Total Doc DA by HEI&amp;Disc '!M28</f>
        <v>11</v>
      </c>
      <c r="N28" s="5">
        <f>'[1]Total Doc DA by HEI&amp;Disc '!N28</f>
        <v>0</v>
      </c>
      <c r="O28" s="5">
        <f>'[1]Total Doc DA by HEI&amp;Disc '!O28</f>
        <v>0</v>
      </c>
      <c r="P28" s="1">
        <f t="shared" si="0"/>
        <v>95</v>
      </c>
    </row>
    <row r="29" spans="1:16" x14ac:dyDescent="0.25">
      <c r="A29" s="2" t="str">
        <f>'[1]Total Doc DA by HEI&amp;Disc '!A29</f>
        <v>University of British Columbia, Okanagan</v>
      </c>
      <c r="B29" s="5">
        <f>'[1]Total Doc DA by HEI&amp;Disc '!B29</f>
        <v>0</v>
      </c>
      <c r="C29" s="5">
        <f>'[1]Total Doc DA by HEI&amp;Disc '!C29</f>
        <v>0</v>
      </c>
      <c r="D29" s="5">
        <f>'[1]Total Doc DA by HEI&amp;Disc '!D29</f>
        <v>11</v>
      </c>
      <c r="E29" s="5">
        <f>'[1]Total Doc DA by HEI&amp;Disc '!E29</f>
        <v>0</v>
      </c>
      <c r="F29" s="5">
        <f>'[1]Total Doc DA by HEI&amp;Disc '!F29</f>
        <v>8</v>
      </c>
      <c r="G29" s="5">
        <f>'[1]Total Doc DA by HEI&amp;Disc '!G29</f>
        <v>0</v>
      </c>
      <c r="H29" s="5">
        <f>'[1]Total Doc DA by HEI&amp;Disc '!H29</f>
        <v>0</v>
      </c>
      <c r="I29" s="5">
        <f>'[1]Total Doc DA by HEI&amp;Disc '!I29</f>
        <v>0</v>
      </c>
      <c r="J29" s="5">
        <f>'[1]Total Doc DA by HEI&amp;Disc '!J29</f>
        <v>0</v>
      </c>
      <c r="K29" s="5">
        <f>'[1]Total Doc DA by HEI&amp;Disc '!K29</f>
        <v>0</v>
      </c>
      <c r="L29" s="5">
        <f>'[1]Total Doc DA by HEI&amp;Disc '!L29</f>
        <v>14</v>
      </c>
      <c r="M29" s="5">
        <f>'[1]Total Doc DA by HEI&amp;Disc '!M29</f>
        <v>0</v>
      </c>
      <c r="N29" s="5">
        <f>'[1]Total Doc DA by HEI&amp;Disc '!N29</f>
        <v>0</v>
      </c>
      <c r="O29" s="5">
        <f>'[1]Total Doc DA by HEI&amp;Disc '!O29</f>
        <v>0</v>
      </c>
      <c r="P29" s="1">
        <f t="shared" si="0"/>
        <v>33</v>
      </c>
    </row>
    <row r="30" spans="1:16" x14ac:dyDescent="0.25">
      <c r="A30" s="2" t="str">
        <f>'[1]Total Doc DA by HEI&amp;Disc '!A30</f>
        <v>University of Calgary</v>
      </c>
      <c r="B30" s="5">
        <f>'[1]Total Doc DA by HEI&amp;Disc '!B30</f>
        <v>9</v>
      </c>
      <c r="C30" s="5">
        <f>'[1]Total Doc DA by HEI&amp;Disc '!C30</f>
        <v>36</v>
      </c>
      <c r="D30" s="5">
        <f>'[1]Total Doc DA by HEI&amp;Disc '!D30</f>
        <v>11</v>
      </c>
      <c r="E30" s="5">
        <f>'[1]Total Doc DA by HEI&amp;Disc '!E30</f>
        <v>0</v>
      </c>
      <c r="F30" s="5">
        <f>'[1]Total Doc DA by HEI&amp;Disc '!F30</f>
        <v>13</v>
      </c>
      <c r="G30" s="5">
        <f>'[1]Total Doc DA by HEI&amp;Disc '!G30</f>
        <v>0</v>
      </c>
      <c r="H30" s="5">
        <f>'[1]Total Doc DA by HEI&amp;Disc '!H30</f>
        <v>0</v>
      </c>
      <c r="I30" s="5">
        <f>'[1]Total Doc DA by HEI&amp;Disc '!I30</f>
        <v>0</v>
      </c>
      <c r="J30" s="5">
        <f>'[1]Total Doc DA by HEI&amp;Disc '!J30</f>
        <v>0</v>
      </c>
      <c r="K30" s="5">
        <f>'[1]Total Doc DA by HEI&amp;Disc '!K30</f>
        <v>0</v>
      </c>
      <c r="L30" s="5">
        <f>'[1]Total Doc DA by HEI&amp;Disc '!L30</f>
        <v>13</v>
      </c>
      <c r="M30" s="5">
        <f>'[1]Total Doc DA by HEI&amp;Disc '!M30</f>
        <v>0</v>
      </c>
      <c r="N30" s="5">
        <f>'[1]Total Doc DA by HEI&amp;Disc '!N30</f>
        <v>8</v>
      </c>
      <c r="O30" s="5">
        <f>'[1]Total Doc DA by HEI&amp;Disc '!O30</f>
        <v>0</v>
      </c>
      <c r="P30" s="1">
        <f t="shared" si="0"/>
        <v>90</v>
      </c>
    </row>
    <row r="31" spans="1:16" x14ac:dyDescent="0.25">
      <c r="A31" s="2" t="str">
        <f>'[1]Total Doc DA by HEI&amp;Disc '!A31</f>
        <v>University of Guelph</v>
      </c>
      <c r="B31" s="5">
        <f>'[1]Total Doc DA by HEI&amp;Disc '!B31</f>
        <v>0</v>
      </c>
      <c r="C31" s="5">
        <f>'[1]Total Doc DA by HEI&amp;Disc '!C31</f>
        <v>0</v>
      </c>
      <c r="D31" s="5">
        <f>'[1]Total Doc DA by HEI&amp;Disc '!D31</f>
        <v>0</v>
      </c>
      <c r="E31" s="5">
        <f>'[1]Total Doc DA by HEI&amp;Disc '!E31</f>
        <v>0</v>
      </c>
      <c r="F31" s="5">
        <f>'[1]Total Doc DA by HEI&amp;Disc '!F31</f>
        <v>0</v>
      </c>
      <c r="G31" s="5">
        <f>'[1]Total Doc DA by HEI&amp;Disc '!G31</f>
        <v>0</v>
      </c>
      <c r="H31" s="5">
        <f>'[1]Total Doc DA by HEI&amp;Disc '!H31</f>
        <v>0</v>
      </c>
      <c r="I31" s="5">
        <f>'[1]Total Doc DA by HEI&amp;Disc '!I31</f>
        <v>0</v>
      </c>
      <c r="J31" s="5">
        <f>'[1]Total Doc DA by HEI&amp;Disc '!J31</f>
        <v>0</v>
      </c>
      <c r="K31" s="5">
        <f>'[1]Total Doc DA by HEI&amp;Disc '!K31</f>
        <v>0</v>
      </c>
      <c r="L31" s="5">
        <f>'[1]Total Doc DA by HEI&amp;Disc '!L31</f>
        <v>0</v>
      </c>
      <c r="M31" s="5">
        <f>'[1]Total Doc DA by HEI&amp;Disc '!M31</f>
        <v>0</v>
      </c>
      <c r="N31" s="5">
        <f>'[1]Total Doc DA by HEI&amp;Disc '!N31</f>
        <v>20</v>
      </c>
      <c r="O31" s="5">
        <f>'[1]Total Doc DA by HEI&amp;Disc '!O31</f>
        <v>0</v>
      </c>
      <c r="P31" s="1">
        <f t="shared" si="0"/>
        <v>20</v>
      </c>
    </row>
    <row r="32" spans="1:16" x14ac:dyDescent="0.25">
      <c r="A32" s="2" t="str">
        <f>'[1]Total Doc DA by HEI&amp;Disc '!A32</f>
        <v>University of Manitoba</v>
      </c>
      <c r="B32" s="5">
        <f>'[1]Total Doc DA by HEI&amp;Disc '!B32</f>
        <v>1</v>
      </c>
      <c r="C32" s="5">
        <f>'[1]Total Doc DA by HEI&amp;Disc '!C32</f>
        <v>0</v>
      </c>
      <c r="D32" s="5">
        <f>'[1]Total Doc DA by HEI&amp;Disc '!D32</f>
        <v>6</v>
      </c>
      <c r="E32" s="5">
        <f>'[1]Total Doc DA by HEI&amp;Disc '!E32</f>
        <v>0</v>
      </c>
      <c r="F32" s="5">
        <f>'[1]Total Doc DA by HEI&amp;Disc '!F32</f>
        <v>12</v>
      </c>
      <c r="G32" s="5">
        <f>'[1]Total Doc DA by HEI&amp;Disc '!G32</f>
        <v>0</v>
      </c>
      <c r="H32" s="5">
        <f>'[1]Total Doc DA by HEI&amp;Disc '!H32</f>
        <v>0</v>
      </c>
      <c r="I32" s="5">
        <f>'[1]Total Doc DA by HEI&amp;Disc '!I32</f>
        <v>0</v>
      </c>
      <c r="J32" s="5">
        <f>'[1]Total Doc DA by HEI&amp;Disc '!J32</f>
        <v>0</v>
      </c>
      <c r="K32" s="5">
        <f>'[1]Total Doc DA by HEI&amp;Disc '!K32</f>
        <v>0</v>
      </c>
      <c r="L32" s="5">
        <f>'[1]Total Doc DA by HEI&amp;Disc '!L32</f>
        <v>5</v>
      </c>
      <c r="M32" s="5">
        <f>'[1]Total Doc DA by HEI&amp;Disc '!M32</f>
        <v>0</v>
      </c>
      <c r="N32" s="5">
        <f>'[1]Total Doc DA by HEI&amp;Disc '!N32</f>
        <v>0</v>
      </c>
      <c r="O32" s="5">
        <f>'[1]Total Doc DA by HEI&amp;Disc '!O32</f>
        <v>0</v>
      </c>
      <c r="P32" s="1">
        <f t="shared" si="0"/>
        <v>24</v>
      </c>
    </row>
    <row r="33" spans="1:17" x14ac:dyDescent="0.25">
      <c r="A33" s="2" t="str">
        <f>'[1]Total Doc DA by HEI&amp;Disc '!A33</f>
        <v>University of New Brunswick</v>
      </c>
      <c r="B33" s="5">
        <f>'[1]Total Doc DA by HEI&amp;Disc '!B33</f>
        <v>0</v>
      </c>
      <c r="C33" s="5">
        <f>'[1]Total Doc DA by HEI&amp;Disc '!C33</f>
        <v>0</v>
      </c>
      <c r="D33" s="5">
        <f>'[1]Total Doc DA by HEI&amp;Disc '!D33</f>
        <v>0</v>
      </c>
      <c r="E33" s="5">
        <f>'[1]Total Doc DA by HEI&amp;Disc '!E33</f>
        <v>0</v>
      </c>
      <c r="F33" s="5">
        <f>'[1]Total Doc DA by HEI&amp;Disc '!F33</f>
        <v>2</v>
      </c>
      <c r="G33" s="5">
        <f>'[1]Total Doc DA by HEI&amp;Disc '!G33</f>
        <v>0</v>
      </c>
      <c r="H33" s="5">
        <f>'[1]Total Doc DA by HEI&amp;Disc '!H33</f>
        <v>0</v>
      </c>
      <c r="I33" s="5">
        <f>'[1]Total Doc DA by HEI&amp;Disc '!I33</f>
        <v>0</v>
      </c>
      <c r="J33" s="5">
        <f>'[1]Total Doc DA by HEI&amp;Disc '!J33</f>
        <v>0</v>
      </c>
      <c r="K33" s="5">
        <f>'[1]Total Doc DA by HEI&amp;Disc '!K33</f>
        <v>0</v>
      </c>
      <c r="L33" s="5">
        <f>'[1]Total Doc DA by HEI&amp;Disc '!L33</f>
        <v>1</v>
      </c>
      <c r="M33" s="5">
        <f>'[1]Total Doc DA by HEI&amp;Disc '!M33</f>
        <v>0</v>
      </c>
      <c r="N33" s="5">
        <f>'[1]Total Doc DA by HEI&amp;Disc '!N33</f>
        <v>0</v>
      </c>
      <c r="O33" s="5">
        <f>'[1]Total Doc DA by HEI&amp;Disc '!O33</f>
        <v>0</v>
      </c>
      <c r="P33" s="1">
        <f t="shared" si="0"/>
        <v>3</v>
      </c>
    </row>
    <row r="34" spans="1:17" x14ac:dyDescent="0.25">
      <c r="A34" s="2" t="str">
        <f>'[1]Total Doc DA by HEI&amp;Disc '!A34</f>
        <v>University of Northern British Columbia</v>
      </c>
      <c r="B34" s="5">
        <f>'[1]Total Doc DA by HEI&amp;Disc '!B34</f>
        <v>0</v>
      </c>
      <c r="C34" s="5">
        <f>'[1]Total Doc DA by HEI&amp;Disc '!C34</f>
        <v>0</v>
      </c>
      <c r="D34" s="5">
        <f>'[1]Total Doc DA by HEI&amp;Disc '!D34</f>
        <v>0</v>
      </c>
      <c r="E34" s="5">
        <f>'[1]Total Doc DA by HEI&amp;Disc '!E34</f>
        <v>0</v>
      </c>
      <c r="F34" s="5">
        <f>'[1]Total Doc DA by HEI&amp;Disc '!F34</f>
        <v>0</v>
      </c>
      <c r="G34" s="5">
        <f>'[1]Total Doc DA by HEI&amp;Disc '!G34</f>
        <v>0</v>
      </c>
      <c r="H34" s="5">
        <f>'[1]Total Doc DA by HEI&amp;Disc '!H34</f>
        <v>0</v>
      </c>
      <c r="I34" s="5">
        <f>'[1]Total Doc DA by HEI&amp;Disc '!I34</f>
        <v>0</v>
      </c>
      <c r="J34" s="5">
        <f>'[1]Total Doc DA by HEI&amp;Disc '!J34</f>
        <v>0</v>
      </c>
      <c r="K34" s="5">
        <f>'[1]Total Doc DA by HEI&amp;Disc '!K34</f>
        <v>0</v>
      </c>
      <c r="L34" s="5">
        <f>'[1]Total Doc DA by HEI&amp;Disc '!L34</f>
        <v>0</v>
      </c>
      <c r="M34" s="5">
        <f>'[1]Total Doc DA by HEI&amp;Disc '!M34</f>
        <v>0</v>
      </c>
      <c r="N34" s="5">
        <f>'[1]Total Doc DA by HEI&amp;Disc '!N34</f>
        <v>0</v>
      </c>
      <c r="O34" s="5">
        <f>'[1]Total Doc DA by HEI&amp;Disc '!O34</f>
        <v>0</v>
      </c>
      <c r="P34" s="1">
        <f t="shared" si="0"/>
        <v>0</v>
      </c>
    </row>
    <row r="35" spans="1:17" x14ac:dyDescent="0.25">
      <c r="A35" s="2" t="str">
        <f>'[1]Total Doc DA by HEI&amp;Disc '!A35</f>
        <v>University of Ontario Institute of Technology</v>
      </c>
      <c r="B35" s="5">
        <f>'[1]Total Doc DA by HEI&amp;Disc '!B35</f>
        <v>0</v>
      </c>
      <c r="C35" s="5">
        <f>'[1]Total Doc DA by HEI&amp;Disc '!C35</f>
        <v>0</v>
      </c>
      <c r="D35" s="5">
        <f>'[1]Total Doc DA by HEI&amp;Disc '!D35</f>
        <v>0</v>
      </c>
      <c r="E35" s="5">
        <f>'[1]Total Doc DA by HEI&amp;Disc '!E35</f>
        <v>0</v>
      </c>
      <c r="F35" s="5">
        <f>'[1]Total Doc DA by HEI&amp;Disc '!F35</f>
        <v>9</v>
      </c>
      <c r="G35" s="5">
        <f>'[1]Total Doc DA by HEI&amp;Disc '!G35</f>
        <v>0</v>
      </c>
      <c r="H35" s="5">
        <f>'[1]Total Doc DA by HEI&amp;Disc '!H35</f>
        <v>0</v>
      </c>
      <c r="I35" s="5">
        <f>'[1]Total Doc DA by HEI&amp;Disc '!I35</f>
        <v>0</v>
      </c>
      <c r="J35" s="5">
        <f>'[1]Total Doc DA by HEI&amp;Disc '!J35</f>
        <v>0</v>
      </c>
      <c r="K35" s="5">
        <f>'[1]Total Doc DA by HEI&amp;Disc '!K35</f>
        <v>0</v>
      </c>
      <c r="L35" s="5">
        <f>'[1]Total Doc DA by HEI&amp;Disc '!L35</f>
        <v>8</v>
      </c>
      <c r="M35" s="5">
        <f>'[1]Total Doc DA by HEI&amp;Disc '!M35</f>
        <v>0</v>
      </c>
      <c r="N35" s="5">
        <f>'[1]Total Doc DA by HEI&amp;Disc '!N35</f>
        <v>8</v>
      </c>
      <c r="O35" s="5">
        <f>'[1]Total Doc DA by HEI&amp;Disc '!O35</f>
        <v>0</v>
      </c>
      <c r="P35" s="1">
        <f t="shared" si="0"/>
        <v>25</v>
      </c>
    </row>
    <row r="36" spans="1:17" x14ac:dyDescent="0.25">
      <c r="A36" s="2" t="str">
        <f>'[1]Total Doc DA by HEI&amp;Disc '!A36</f>
        <v>University of Ottawa</v>
      </c>
      <c r="B36" s="5">
        <f>'[1]Total Doc DA by HEI&amp;Disc '!B36</f>
        <v>3</v>
      </c>
      <c r="C36" s="5">
        <f>'[1]Total Doc DA by HEI&amp;Disc '!C36</f>
        <v>11</v>
      </c>
      <c r="D36" s="5">
        <f>'[1]Total Doc DA by HEI&amp;Disc '!D36</f>
        <v>13</v>
      </c>
      <c r="E36" s="5">
        <f>'[1]Total Doc DA by HEI&amp;Disc '!E36</f>
        <v>0</v>
      </c>
      <c r="F36" s="5">
        <f>'[1]Total Doc DA by HEI&amp;Disc '!F36</f>
        <v>19</v>
      </c>
      <c r="G36" s="5">
        <f>'[1]Total Doc DA by HEI&amp;Disc '!G36</f>
        <v>0</v>
      </c>
      <c r="H36" s="5">
        <f>'[1]Total Doc DA by HEI&amp;Disc '!H36</f>
        <v>2</v>
      </c>
      <c r="I36" s="5">
        <f>'[1]Total Doc DA by HEI&amp;Disc '!I36</f>
        <v>0</v>
      </c>
      <c r="J36" s="5">
        <f>'[1]Total Doc DA by HEI&amp;Disc '!J36</f>
        <v>0</v>
      </c>
      <c r="K36" s="5">
        <f>'[1]Total Doc DA by HEI&amp;Disc '!K36</f>
        <v>0</v>
      </c>
      <c r="L36" s="5">
        <f>'[1]Total Doc DA by HEI&amp;Disc '!L36</f>
        <v>3</v>
      </c>
      <c r="M36" s="5">
        <f>'[1]Total Doc DA by HEI&amp;Disc '!M36</f>
        <v>0</v>
      </c>
      <c r="N36" s="5">
        <f>'[1]Total Doc DA by HEI&amp;Disc '!N36</f>
        <v>0</v>
      </c>
      <c r="O36" s="5">
        <f>'[1]Total Doc DA by HEI&amp;Disc '!O36</f>
        <v>0</v>
      </c>
      <c r="P36" s="1">
        <f t="shared" si="0"/>
        <v>51</v>
      </c>
    </row>
    <row r="37" spans="1:17" x14ac:dyDescent="0.25">
      <c r="A37" s="2" t="str">
        <f>'[1]Total Doc DA by HEI&amp;Disc '!A37</f>
        <v>University of Prince Edward Island</v>
      </c>
      <c r="B37" s="5">
        <f>'[1]Total Doc DA by HEI&amp;Disc '!B37</f>
        <v>0</v>
      </c>
      <c r="C37" s="5">
        <f>'[1]Total Doc DA by HEI&amp;Disc '!C37</f>
        <v>0</v>
      </c>
      <c r="D37" s="5">
        <f>'[1]Total Doc DA by HEI&amp;Disc '!D37</f>
        <v>0</v>
      </c>
      <c r="E37" s="5">
        <f>'[1]Total Doc DA by HEI&amp;Disc '!E37</f>
        <v>0</v>
      </c>
      <c r="F37" s="5">
        <f>'[1]Total Doc DA by HEI&amp;Disc '!F37</f>
        <v>0</v>
      </c>
      <c r="G37" s="5">
        <f>'[1]Total Doc DA by HEI&amp;Disc '!G37</f>
        <v>0</v>
      </c>
      <c r="H37" s="5">
        <f>'[1]Total Doc DA by HEI&amp;Disc '!H37</f>
        <v>0</v>
      </c>
      <c r="I37" s="5">
        <f>'[1]Total Doc DA by HEI&amp;Disc '!I37</f>
        <v>0</v>
      </c>
      <c r="J37" s="5">
        <f>'[1]Total Doc DA by HEI&amp;Disc '!J37</f>
        <v>0</v>
      </c>
      <c r="K37" s="5">
        <f>'[1]Total Doc DA by HEI&amp;Disc '!K37</f>
        <v>0</v>
      </c>
      <c r="L37" s="5">
        <f>'[1]Total Doc DA by HEI&amp;Disc '!L37</f>
        <v>0</v>
      </c>
      <c r="M37" s="5">
        <f>'[1]Total Doc DA by HEI&amp;Disc '!M37</f>
        <v>0</v>
      </c>
      <c r="N37" s="5">
        <f>'[1]Total Doc DA by HEI&amp;Disc '!N37</f>
        <v>0</v>
      </c>
      <c r="O37" s="5">
        <f>'[1]Total Doc DA by HEI&amp;Disc '!O37</f>
        <v>0</v>
      </c>
      <c r="P37" s="1">
        <f t="shared" si="0"/>
        <v>0</v>
      </c>
    </row>
    <row r="38" spans="1:17" x14ac:dyDescent="0.25">
      <c r="A38" s="2" t="str">
        <f>'[1]Total Doc DA by HEI&amp;Disc '!A38</f>
        <v>University of Regina</v>
      </c>
      <c r="B38" s="5">
        <f>'[1]Total Doc DA by HEI&amp;Disc '!B38</f>
        <v>0</v>
      </c>
      <c r="C38" s="5">
        <f>'[1]Total Doc DA by HEI&amp;Disc '!C38</f>
        <v>0</v>
      </c>
      <c r="D38" s="5">
        <f>'[1]Total Doc DA by HEI&amp;Disc '!D38</f>
        <v>0</v>
      </c>
      <c r="E38" s="5">
        <f>'[1]Total Doc DA by HEI&amp;Disc '!E38</f>
        <v>0</v>
      </c>
      <c r="F38" s="5">
        <f>'[1]Total Doc DA by HEI&amp;Disc '!F38</f>
        <v>0</v>
      </c>
      <c r="G38" s="5">
        <f>'[1]Total Doc DA by HEI&amp;Disc '!G38</f>
        <v>0</v>
      </c>
      <c r="H38" s="5">
        <f>'[1]Total Doc DA by HEI&amp;Disc '!H38</f>
        <v>4</v>
      </c>
      <c r="I38" s="5">
        <f>'[1]Total Doc DA by HEI&amp;Disc '!I38</f>
        <v>0</v>
      </c>
      <c r="J38" s="5">
        <f>'[1]Total Doc DA by HEI&amp;Disc '!J38</f>
        <v>1</v>
      </c>
      <c r="K38" s="5">
        <f>'[1]Total Doc DA by HEI&amp;Disc '!K38</f>
        <v>0</v>
      </c>
      <c r="L38" s="5">
        <f>'[1]Total Doc DA by HEI&amp;Disc '!L38</f>
        <v>0</v>
      </c>
      <c r="M38" s="5">
        <f>'[1]Total Doc DA by HEI&amp;Disc '!M38</f>
        <v>0</v>
      </c>
      <c r="N38" s="5">
        <f>'[1]Total Doc DA by HEI&amp;Disc '!N38</f>
        <v>0</v>
      </c>
      <c r="O38" s="5">
        <f>'[1]Total Doc DA by HEI&amp;Disc '!O38</f>
        <v>2</v>
      </c>
      <c r="P38" s="1">
        <f t="shared" si="0"/>
        <v>7</v>
      </c>
    </row>
    <row r="39" spans="1:17" x14ac:dyDescent="0.25">
      <c r="A39" s="2" t="str">
        <f>'[1]Total Doc DA by HEI&amp;Disc '!A39</f>
        <v>University of Saskatchewan</v>
      </c>
      <c r="B39" s="5">
        <f>'[1]Total Doc DA by HEI&amp;Disc '!B39</f>
        <v>9</v>
      </c>
      <c r="C39" s="5">
        <f>'[1]Total Doc DA by HEI&amp;Disc '!C39</f>
        <v>6</v>
      </c>
      <c r="D39" s="5">
        <f>'[1]Total Doc DA by HEI&amp;Disc '!D39</f>
        <v>3</v>
      </c>
      <c r="E39" s="5">
        <f>'[1]Total Doc DA by HEI&amp;Disc '!E39</f>
        <v>0</v>
      </c>
      <c r="F39" s="5">
        <f>'[1]Total Doc DA by HEI&amp;Disc '!F39</f>
        <v>4</v>
      </c>
      <c r="G39" s="5">
        <f>'[1]Total Doc DA by HEI&amp;Disc '!G39</f>
        <v>0</v>
      </c>
      <c r="H39" s="5">
        <f>'[1]Total Doc DA by HEI&amp;Disc '!H39</f>
        <v>0</v>
      </c>
      <c r="I39" s="5">
        <f>'[1]Total Doc DA by HEI&amp;Disc '!I39</f>
        <v>0</v>
      </c>
      <c r="J39" s="5">
        <f>'[1]Total Doc DA by HEI&amp;Disc '!J39</f>
        <v>0</v>
      </c>
      <c r="K39" s="5">
        <f>'[1]Total Doc DA by HEI&amp;Disc '!K39</f>
        <v>0</v>
      </c>
      <c r="L39" s="5">
        <f>'[1]Total Doc DA by HEI&amp;Disc '!L39</f>
        <v>4</v>
      </c>
      <c r="M39" s="5">
        <f>'[1]Total Doc DA by HEI&amp;Disc '!M39</f>
        <v>0</v>
      </c>
      <c r="N39" s="5">
        <f>'[1]Total Doc DA by HEI&amp;Disc '!N39</f>
        <v>0</v>
      </c>
      <c r="O39" s="5">
        <f>'[1]Total Doc DA by HEI&amp;Disc '!O39</f>
        <v>0</v>
      </c>
      <c r="P39" s="1">
        <f t="shared" si="0"/>
        <v>26</v>
      </c>
    </row>
    <row r="40" spans="1:17" x14ac:dyDescent="0.25">
      <c r="A40" s="2" t="str">
        <f>'[1]Total Doc DA by HEI&amp;Disc '!A40</f>
        <v>University of Toronto</v>
      </c>
      <c r="B40" s="5">
        <f>'[1]Total Doc DA by HEI&amp;Disc '!B40</f>
        <v>29</v>
      </c>
      <c r="C40" s="5">
        <f>'[1]Total Doc DA by HEI&amp;Disc '!C40</f>
        <v>18</v>
      </c>
      <c r="D40" s="5">
        <f>'[1]Total Doc DA by HEI&amp;Disc '!D40</f>
        <v>25</v>
      </c>
      <c r="E40" s="5">
        <f>'[1]Total Doc DA by HEI&amp;Disc '!E40</f>
        <v>0</v>
      </c>
      <c r="F40" s="5">
        <f>'[1]Total Doc DA by HEI&amp;Disc '!F40</f>
        <v>57</v>
      </c>
      <c r="G40" s="5">
        <f>'[1]Total Doc DA by HEI&amp;Disc '!G40</f>
        <v>0</v>
      </c>
      <c r="H40" s="5">
        <f>'[1]Total Doc DA by HEI&amp;Disc '!H40</f>
        <v>0</v>
      </c>
      <c r="I40" s="5">
        <f>'[1]Total Doc DA by HEI&amp;Disc '!I40</f>
        <v>0</v>
      </c>
      <c r="J40" s="5">
        <f>'[1]Total Doc DA by HEI&amp;Disc '!J40</f>
        <v>0</v>
      </c>
      <c r="K40" s="5">
        <f>'[1]Total Doc DA by HEI&amp;Disc '!K40</f>
        <v>6</v>
      </c>
      <c r="L40" s="5">
        <f>'[1]Total Doc DA by HEI&amp;Disc '!L40</f>
        <v>49</v>
      </c>
      <c r="M40" s="5">
        <f>'[1]Total Doc DA by HEI&amp;Disc '!M40</f>
        <v>0</v>
      </c>
      <c r="N40" s="5">
        <f>'[1]Total Doc DA by HEI&amp;Disc '!N40</f>
        <v>8</v>
      </c>
      <c r="O40" s="5">
        <f>'[1]Total Doc DA by HEI&amp;Disc '!O40</f>
        <v>0</v>
      </c>
      <c r="P40" s="1">
        <f t="shared" si="0"/>
        <v>192</v>
      </c>
    </row>
    <row r="41" spans="1:17" x14ac:dyDescent="0.25">
      <c r="A41" s="2" t="str">
        <f>'[1]Total Doc DA by HEI&amp;Disc '!A41</f>
        <v>University of Victoria</v>
      </c>
      <c r="B41" s="5">
        <f>'[1]Total Doc DA by HEI&amp;Disc '!B41</f>
        <v>0</v>
      </c>
      <c r="C41" s="5">
        <f>'[1]Total Doc DA by HEI&amp;Disc '!C41</f>
        <v>0</v>
      </c>
      <c r="D41" s="5">
        <f>'[1]Total Doc DA by HEI&amp;Disc '!D41</f>
        <v>11</v>
      </c>
      <c r="E41" s="5">
        <f>'[1]Total Doc DA by HEI&amp;Disc '!E41</f>
        <v>0</v>
      </c>
      <c r="F41" s="5">
        <f>'[1]Total Doc DA by HEI&amp;Disc '!F41</f>
        <v>8</v>
      </c>
      <c r="G41" s="5">
        <f>'[1]Total Doc DA by HEI&amp;Disc '!G41</f>
        <v>0</v>
      </c>
      <c r="H41" s="5">
        <f>'[1]Total Doc DA by HEI&amp;Disc '!H41</f>
        <v>0</v>
      </c>
      <c r="I41" s="5">
        <f>'[1]Total Doc DA by HEI&amp;Disc '!I41</f>
        <v>0</v>
      </c>
      <c r="J41" s="5">
        <f>'[1]Total Doc DA by HEI&amp;Disc '!J41</f>
        <v>0</v>
      </c>
      <c r="K41" s="5">
        <f>'[1]Total Doc DA by HEI&amp;Disc '!K41</f>
        <v>0</v>
      </c>
      <c r="L41" s="5">
        <f>'[1]Total Doc DA by HEI&amp;Disc '!L41</f>
        <v>7</v>
      </c>
      <c r="M41" s="5">
        <f>'[1]Total Doc DA by HEI&amp;Disc '!M41</f>
        <v>0</v>
      </c>
      <c r="N41" s="5">
        <f>'[1]Total Doc DA by HEI&amp;Disc '!N41</f>
        <v>0</v>
      </c>
      <c r="O41" s="5">
        <f>'[1]Total Doc DA by HEI&amp;Disc '!O41</f>
        <v>0</v>
      </c>
      <c r="P41" s="1">
        <f t="shared" si="0"/>
        <v>26</v>
      </c>
    </row>
    <row r="42" spans="1:17" x14ac:dyDescent="0.25">
      <c r="A42" s="2" t="str">
        <f>'[1]Total Doc DA by HEI&amp;Disc '!A42</f>
        <v>University of Waterloo</v>
      </c>
      <c r="B42" s="5">
        <f>'[1]Total Doc DA by HEI&amp;Disc '!B42</f>
        <v>0</v>
      </c>
      <c r="C42" s="5">
        <f>'[1]Total Doc DA by HEI&amp;Disc '!C42</f>
        <v>12</v>
      </c>
      <c r="D42" s="5">
        <f>'[1]Total Doc DA by HEI&amp;Disc '!D42</f>
        <v>19</v>
      </c>
      <c r="E42" s="5">
        <f>'[1]Total Doc DA by HEI&amp;Disc '!E42</f>
        <v>0</v>
      </c>
      <c r="F42" s="5">
        <f>'[1]Total Doc DA by HEI&amp;Disc '!F42</f>
        <v>37</v>
      </c>
      <c r="G42" s="5">
        <f>'[1]Total Doc DA by HEI&amp;Disc '!G42</f>
        <v>0</v>
      </c>
      <c r="H42" s="5">
        <f>'[1]Total Doc DA by HEI&amp;Disc '!H42</f>
        <v>0</v>
      </c>
      <c r="I42" s="5">
        <f>'[1]Total Doc DA by HEI&amp;Disc '!I42</f>
        <v>0</v>
      </c>
      <c r="J42" s="5">
        <f>'[1]Total Doc DA by HEI&amp;Disc '!J42</f>
        <v>0</v>
      </c>
      <c r="K42" s="5">
        <f>'[1]Total Doc DA by HEI&amp;Disc '!K42</f>
        <v>0</v>
      </c>
      <c r="L42" s="5">
        <f>'[1]Total Doc DA by HEI&amp;Disc '!L42</f>
        <v>32</v>
      </c>
      <c r="M42" s="5">
        <f>'[1]Total Doc DA by HEI&amp;Disc '!M42</f>
        <v>0</v>
      </c>
      <c r="N42" s="5">
        <f>'[1]Total Doc DA by HEI&amp;Disc '!N42</f>
        <v>3</v>
      </c>
      <c r="O42" s="5">
        <f>'[1]Total Doc DA by HEI&amp;Disc '!O42</f>
        <v>23</v>
      </c>
      <c r="P42" s="1">
        <f t="shared" si="0"/>
        <v>126</v>
      </c>
    </row>
    <row r="43" spans="1:17" x14ac:dyDescent="0.25">
      <c r="A43" s="2" t="str">
        <f>'[1]Total Doc DA by HEI&amp;Disc '!A43</f>
        <v>University of Western Ontario</v>
      </c>
      <c r="B43" s="5">
        <f>'[1]Total Doc DA by HEI&amp;Disc '!B43</f>
        <v>0</v>
      </c>
      <c r="C43" s="5">
        <f>'[1]Total Doc DA by HEI&amp;Disc '!C43</f>
        <v>0</v>
      </c>
      <c r="D43" s="5">
        <f>'[1]Total Doc DA by HEI&amp;Disc '!D43</f>
        <v>0</v>
      </c>
      <c r="E43" s="5">
        <f>'[1]Total Doc DA by HEI&amp;Disc '!E43</f>
        <v>0</v>
      </c>
      <c r="F43" s="5">
        <f>'[1]Total Doc DA by HEI&amp;Disc '!F43</f>
        <v>0</v>
      </c>
      <c r="G43" s="5">
        <f>'[1]Total Doc DA by HEI&amp;Disc '!G43</f>
        <v>0</v>
      </c>
      <c r="H43" s="5">
        <f>'[1]Total Doc DA by HEI&amp;Disc '!H43</f>
        <v>0</v>
      </c>
      <c r="I43" s="5">
        <f>'[1]Total Doc DA by HEI&amp;Disc '!I43</f>
        <v>0</v>
      </c>
      <c r="J43" s="5">
        <f>'[1]Total Doc DA by HEI&amp;Disc '!J43</f>
        <v>0</v>
      </c>
      <c r="K43" s="5">
        <f>'[1]Total Doc DA by HEI&amp;Disc '!K43</f>
        <v>0</v>
      </c>
      <c r="L43" s="5">
        <f>'[1]Total Doc DA by HEI&amp;Disc '!L43</f>
        <v>0</v>
      </c>
      <c r="M43" s="5">
        <f>'[1]Total Doc DA by HEI&amp;Disc '!M43</f>
        <v>0</v>
      </c>
      <c r="N43" s="5">
        <f>'[1]Total Doc DA by HEI&amp;Disc '!N43</f>
        <v>77</v>
      </c>
      <c r="O43" s="5">
        <f>'[1]Total Doc DA by HEI&amp;Disc '!O43</f>
        <v>0</v>
      </c>
      <c r="P43" s="1">
        <f t="shared" si="0"/>
        <v>77</v>
      </c>
    </row>
    <row r="44" spans="1:17" x14ac:dyDescent="0.25">
      <c r="A44" s="2" t="str">
        <f>'[1]Total Doc DA by HEI&amp;Disc '!A44</f>
        <v>University of Windsor</v>
      </c>
      <c r="B44" s="5">
        <f>'[1]Total Doc DA by HEI&amp;Disc '!B44</f>
        <v>0</v>
      </c>
      <c r="C44" s="5">
        <f>'[1]Total Doc DA by HEI&amp;Disc '!C44</f>
        <v>0</v>
      </c>
      <c r="D44" s="5">
        <f>'[1]Total Doc DA by HEI&amp;Disc '!D44</f>
        <v>6</v>
      </c>
      <c r="E44" s="5">
        <f>'[1]Total Doc DA by HEI&amp;Disc '!E44</f>
        <v>0</v>
      </c>
      <c r="F44" s="5">
        <f>'[1]Total Doc DA by HEI&amp;Disc '!F44</f>
        <v>8</v>
      </c>
      <c r="G44" s="5">
        <f>'[1]Total Doc DA by HEI&amp;Disc '!G44</f>
        <v>0</v>
      </c>
      <c r="H44" s="5">
        <f>'[1]Total Doc DA by HEI&amp;Disc '!H44</f>
        <v>0</v>
      </c>
      <c r="I44" s="5">
        <f>'[1]Total Doc DA by HEI&amp;Disc '!I44</f>
        <v>0</v>
      </c>
      <c r="J44" s="5">
        <f>'[1]Total Doc DA by HEI&amp;Disc '!J44</f>
        <v>1</v>
      </c>
      <c r="K44" s="5">
        <f>'[1]Total Doc DA by HEI&amp;Disc '!K44</f>
        <v>1</v>
      </c>
      <c r="L44" s="5">
        <f>'[1]Total Doc DA by HEI&amp;Disc '!L44</f>
        <v>4</v>
      </c>
      <c r="M44" s="5">
        <f>'[1]Total Doc DA by HEI&amp;Disc '!M44</f>
        <v>0</v>
      </c>
      <c r="N44" s="5">
        <f>'[1]Total Doc DA by HEI&amp;Disc '!N44</f>
        <v>0</v>
      </c>
      <c r="O44" s="5">
        <f>'[1]Total Doc DA by HEI&amp;Disc '!O44</f>
        <v>0</v>
      </c>
      <c r="P44" s="1">
        <f t="shared" si="0"/>
        <v>20</v>
      </c>
    </row>
    <row r="45" spans="1:17" x14ac:dyDescent="0.25">
      <c r="A45" s="2" t="str">
        <f>'[1]Total Doc DA by HEI&amp;Disc '!A45</f>
        <v>York University</v>
      </c>
      <c r="B45" s="5">
        <f>'[1]Total Doc DA by HEI&amp;Disc '!B45</f>
        <v>0</v>
      </c>
      <c r="C45" s="5">
        <f>'[1]Total Doc DA by HEI&amp;Disc '!C45</f>
        <v>0</v>
      </c>
      <c r="D45" s="5">
        <f>'[1]Total Doc DA by HEI&amp;Disc '!D45</f>
        <v>5</v>
      </c>
      <c r="E45" s="5">
        <f>'[1]Total Doc DA by HEI&amp;Disc '!E45</f>
        <v>0</v>
      </c>
      <c r="F45" s="5">
        <f>'[1]Total Doc DA by HEI&amp;Disc '!F45</f>
        <v>8</v>
      </c>
      <c r="G45" s="5">
        <f>'[1]Total Doc DA by HEI&amp;Disc '!G45</f>
        <v>0</v>
      </c>
      <c r="H45" s="5">
        <f>'[1]Total Doc DA by HEI&amp;Disc '!H45</f>
        <v>0</v>
      </c>
      <c r="I45" s="5">
        <f>'[1]Total Doc DA by HEI&amp;Disc '!I45</f>
        <v>0</v>
      </c>
      <c r="J45" s="5">
        <f>'[1]Total Doc DA by HEI&amp;Disc '!J45</f>
        <v>0</v>
      </c>
      <c r="K45" s="5">
        <f>'[1]Total Doc DA by HEI&amp;Disc '!K45</f>
        <v>0</v>
      </c>
      <c r="L45" s="5">
        <f>'[1]Total Doc DA by HEI&amp;Disc '!L45</f>
        <v>4</v>
      </c>
      <c r="M45" s="5">
        <f>'[1]Total Doc DA by HEI&amp;Disc '!M45</f>
        <v>0</v>
      </c>
      <c r="N45" s="5">
        <f>'[1]Total Doc DA by HEI&amp;Disc '!N45</f>
        <v>0</v>
      </c>
      <c r="O45" s="5">
        <f>'[1]Total Doc DA by HEI&amp;Disc '!O45</f>
        <v>0</v>
      </c>
      <c r="P45" s="1">
        <f t="shared" si="0"/>
        <v>17</v>
      </c>
      <c r="Q45" s="1"/>
    </row>
    <row r="46" spans="1:17" x14ac:dyDescent="0.25">
      <c r="A46" s="2" t="s">
        <v>57</v>
      </c>
      <c r="B46" s="5">
        <f>SUM(B2:B45)</f>
        <v>114</v>
      </c>
      <c r="C46" s="5">
        <f t="shared" ref="C46:P46" si="1">SUM(C2:C45)</f>
        <v>206</v>
      </c>
      <c r="D46" s="5">
        <f t="shared" si="1"/>
        <v>286</v>
      </c>
      <c r="E46" s="5">
        <f t="shared" si="1"/>
        <v>40</v>
      </c>
      <c r="F46" s="5">
        <f t="shared" si="1"/>
        <v>407</v>
      </c>
      <c r="G46" s="5">
        <f t="shared" si="1"/>
        <v>11</v>
      </c>
      <c r="H46" s="5">
        <f t="shared" si="1"/>
        <v>24</v>
      </c>
      <c r="I46" s="5">
        <f t="shared" si="1"/>
        <v>0</v>
      </c>
      <c r="J46" s="5">
        <f t="shared" si="1"/>
        <v>20</v>
      </c>
      <c r="K46" s="5">
        <f t="shared" si="1"/>
        <v>61</v>
      </c>
      <c r="L46" s="5">
        <f t="shared" si="1"/>
        <v>356</v>
      </c>
      <c r="M46" s="5">
        <f t="shared" si="1"/>
        <v>31</v>
      </c>
      <c r="N46" s="5">
        <f t="shared" si="1"/>
        <v>277</v>
      </c>
      <c r="O46" s="5">
        <f t="shared" si="1"/>
        <v>54</v>
      </c>
      <c r="P46" s="1">
        <f t="shared" si="1"/>
        <v>1887</v>
      </c>
      <c r="Q46" s="1"/>
    </row>
    <row r="47" spans="1:17" x14ac:dyDescent="0.25">
      <c r="A47" t="s">
        <v>78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TaxCatchAll xmlns="cb25f3da-5814-4c1f-99f2-d637de11ca73">
      <Value>5</Value>
    </TaxCatchAll>
    <Categories0 xmlns="2dd3b932-8b30-42c8-9dfc-f00df7d42eda">22</Categories0>
    <Reporting_x0020_Year xmlns="2dd3b932-8b30-42c8-9dfc-f00df7d42eda">2020</Reporting_x0020_Year>
    <Status xmlns="2dd3b932-8b30-42c8-9dfc-f00df7d42eda">Draft</Status>
    <_DCDateCreated xmlns="http://schemas.microsoft.com/sharepoint/v3/fields" xsi:nil="true"/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628B31D0-1DDE-4CA7-A1E5-20C6938C5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67193A-FD64-4B74-8586-1FA86D0CBB0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7790D3F-A6A5-4170-94D7-DB9CD3D05906}">
  <ds:schemaRefs>
    <ds:schemaRef ds:uri="http://schemas.microsoft.com/sharepoint/v3/fields"/>
    <ds:schemaRef ds:uri="2dd3b932-8b30-42c8-9dfc-f00df7d42eda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cb25f3da-5814-4c1f-99f2-d637de11ca73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CE6B51A6-22B0-4E21-8C81-797D863FA5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Table_GD.3.1</vt:lpstr>
      <vt:lpstr>Table_GD.3.2</vt:lpstr>
      <vt:lpstr>Sheet2</vt:lpstr>
      <vt:lpstr>Sheet1</vt:lpstr>
      <vt:lpstr>Table_GD.3.3</vt:lpstr>
      <vt:lpstr>Table_GD.3.4</vt:lpstr>
      <vt:lpstr>Table_GD.3.5</vt:lpstr>
      <vt:lpstr>Table_GD.3.6</vt:lpstr>
      <vt:lpstr>Table_GD.3.1</vt:lpstr>
      <vt:lpstr>Table_GD.3.2</vt:lpstr>
      <vt:lpstr>Table_GD.3.3</vt:lpstr>
      <vt:lpstr>Table_GD.3.4</vt:lpstr>
      <vt:lpstr>Table_GD.3.5</vt:lpstr>
      <vt:lpstr>Table_GD.3.6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2018-08-21T14:07:43Z</dcterms:created>
  <dcterms:modified xsi:type="dcterms:W3CDTF">2026-07-15T18:26:46Z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</vt:lpwstr>
  </property>
</Properties>
</file>