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61" documentId="13_ncr:1_{6728C488-7748-41D6-BCFA-EBB5F0ED1364}" xr6:coauthVersionLast="47" xr6:coauthVersionMax="47" xr10:uidLastSave="{3FCC462F-E8F7-43E0-9E1F-0C983D5129F4}"/>
  <bookViews>
    <workbookView xWindow="-28920" yWindow="-75" windowWidth="29040" windowHeight="15720" xr2:uid="{00000000-000D-0000-FFFF-FFFF00000000}"/>
  </bookViews>
  <sheets>
    <sheet name="Table_F.1.1" sheetId="2" r:id="rId1"/>
  </sheets>
  <externalReferences>
    <externalReference r:id="rId2"/>
  </externalReferences>
  <definedNames>
    <definedName name="_xlnm._FilterDatabase" localSheetId="0" hidden="1">'Table_F.1.1'!$A$1:$M$45</definedName>
    <definedName name="Table_F.1.1" localSheetId="0">'Table_F.1.1'!$A$1:$M$45</definedName>
    <definedName name="Table_F.1.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2" i="2"/>
  <c r="M43" i="2" s="1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2" i="2"/>
  <c r="L43" i="2" s="1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2" i="2"/>
  <c r="K43" i="2" s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2" i="2"/>
  <c r="G43" i="2" s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2" i="2"/>
  <c r="F43" i="2" s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2" i="2"/>
  <c r="E43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2" i="2"/>
  <c r="D43" i="2"/>
  <c r="C43" i="2"/>
  <c r="H43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2" i="2"/>
  <c r="B43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2" i="2"/>
  <c r="J43" i="2" l="1"/>
  <c r="I43" i="2"/>
</calcChain>
</file>

<file path=xl/sharedStrings.xml><?xml version="1.0" encoding="utf-8"?>
<sst xmlns="http://schemas.openxmlformats.org/spreadsheetml/2006/main" count="15" uniqueCount="15">
  <si>
    <t>HEI name</t>
  </si>
  <si>
    <t>Sum of FTETenuredProfessorsTotal</t>
  </si>
  <si>
    <t>Sum of FTETenuredAssociateProfessorsTotal</t>
  </si>
  <si>
    <t>Sum of FTETenuredAssistantProfessorsTotal</t>
  </si>
  <si>
    <t>Sum of FTETenuredTotalTotal</t>
  </si>
  <si>
    <t>Sum of TotalFTENonTenuredInstructors/lecturers</t>
  </si>
  <si>
    <t>Sum of FTETenuredProfessorsFemale</t>
  </si>
  <si>
    <t>Sum of FTETenuredTotalFemale</t>
  </si>
  <si>
    <t>Sum of FTENonTenuredInstructors/lecturersFemale</t>
  </si>
  <si>
    <t>Sum of TotalFTEFaculty</t>
  </si>
  <si>
    <t>Female Total FTE Faculty</t>
  </si>
  <si>
    <t>Sum of FTETenuredAssociateProfessorsFemale</t>
  </si>
  <si>
    <t>Sum of FTETenuredAssistantProfessorsFemale</t>
  </si>
  <si>
    <t>Faculty members by institution: 2024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</si>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</sst>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esources%20surveys%202025%20Master%20file.xlsx" TargetMode="External"/><Relationship Id="rId2" Type="http://schemas.openxmlformats.org/officeDocument/2006/relationships/externalLinkPath" Target="https://engineerscanada.sharepoint.com/sp/OAM/CAP/Resources%20surveys%202025%20Master%20file.xlsx" TargetMode="External"/><Relationship Id="rId1" Type="http://schemas.openxmlformats.org/officeDocument/2006/relationships/externalLinkPath" Target="/sp/OAM/CAP/Resources%20surveys%202025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aculty and Staff (T1)"/>
      <sheetName val="Enrolment (T2)"/>
      <sheetName val="Degrees Granted (T3)"/>
      <sheetName val="Faculty Ratios (T4)"/>
      <sheetName val="Faculty &amp; staff by region (T5)"/>
      <sheetName val="Enrolment by region (T6)"/>
      <sheetName val="Degrees granted by region (T7)"/>
      <sheetName val="Faculty Ratios be Region (T8)"/>
      <sheetName val="Enrolment &amp; faculty by HEI (T9)"/>
      <sheetName val="Enrol&amp;Fac by Region&amp;HEI (2023)"/>
      <sheetName val="Enrol&amp;Fac PercentChange (T10)"/>
      <sheetName val="Enrol&amp;Fac PercentFem (T11)"/>
      <sheetName val="Avg FacStaff by HEI Size (T12)"/>
      <sheetName val="Avg Enrol by HEI Size (T13)"/>
      <sheetName val="Avg Degree by HEI Size (T14)"/>
      <sheetName val="Avg FacRatios by HEI Size (T15)"/>
      <sheetName val="Research Awards (T16)"/>
      <sheetName val="Research Awar by HEI Size (T17)"/>
      <sheetName val="Research Chairs (T18)"/>
      <sheetName val="Research Chairs HEI Size (T19)"/>
      <sheetName val="Credit hrs by HEI (T20)"/>
      <sheetName val="Credit hrs by HEI Size (T21)"/>
      <sheetName val="Graduation rates (T22)"/>
      <sheetName val="Graduation rates HEI size (T23)"/>
      <sheetName val="Course section faculty (T24)"/>
      <sheetName val="Course sect fac HEI size (T25)"/>
      <sheetName val="FTE tenured faculty"/>
      <sheetName val="FTE non-academic staff operatin"/>
      <sheetName val="FTE non-academic staff other"/>
      <sheetName val="Dollar value research awards"/>
      <sheetName val="Research chairs"/>
      <sheetName val="Student credit hours"/>
      <sheetName val="Graduation percentages"/>
      <sheetName val="Course sections"/>
      <sheetName val="Sheet6"/>
      <sheetName val="Constant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A2" t="str">
            <v>British Columbia Institute of Technology</v>
          </cell>
          <cell r="F2">
            <v>27</v>
          </cell>
          <cell r="I2">
            <v>84</v>
          </cell>
          <cell r="K2">
            <v>0</v>
          </cell>
          <cell r="N2">
            <v>0</v>
          </cell>
          <cell r="P2">
            <v>0</v>
          </cell>
          <cell r="S2">
            <v>2</v>
          </cell>
          <cell r="U2">
            <v>27</v>
          </cell>
          <cell r="X2">
            <v>86</v>
          </cell>
          <cell r="Z2">
            <v>3</v>
          </cell>
          <cell r="AC2">
            <v>15</v>
          </cell>
          <cell r="AN2">
            <v>103.25</v>
          </cell>
          <cell r="AP2">
            <v>12</v>
          </cell>
        </row>
        <row r="3">
          <cell r="A3" t="str">
            <v>Carleton University</v>
          </cell>
          <cell r="F3">
            <v>6.9</v>
          </cell>
          <cell r="I3">
            <v>65.599999999999994</v>
          </cell>
          <cell r="K3">
            <v>3</v>
          </cell>
          <cell r="N3">
            <v>52.34</v>
          </cell>
          <cell r="P3">
            <v>8</v>
          </cell>
          <cell r="S3">
            <v>22.65</v>
          </cell>
          <cell r="U3">
            <v>17.899999999999999</v>
          </cell>
          <cell r="X3">
            <v>140.59</v>
          </cell>
          <cell r="Z3">
            <v>7</v>
          </cell>
          <cell r="AC3">
            <v>16</v>
          </cell>
          <cell r="AN3">
            <v>156.59</v>
          </cell>
          <cell r="AP3">
            <v>32</v>
          </cell>
        </row>
        <row r="4">
          <cell r="A4" t="str">
            <v>Concordia University</v>
          </cell>
          <cell r="F4">
            <v>19</v>
          </cell>
          <cell r="I4">
            <v>120</v>
          </cell>
          <cell r="K4">
            <v>18</v>
          </cell>
          <cell r="N4">
            <v>70</v>
          </cell>
          <cell r="P4">
            <v>8</v>
          </cell>
          <cell r="S4">
            <v>38</v>
          </cell>
          <cell r="U4">
            <v>45</v>
          </cell>
          <cell r="X4">
            <v>228</v>
          </cell>
          <cell r="Z4">
            <v>10</v>
          </cell>
          <cell r="AC4">
            <v>30</v>
          </cell>
          <cell r="AN4">
            <v>258</v>
          </cell>
          <cell r="AP4">
            <v>0</v>
          </cell>
        </row>
        <row r="5">
          <cell r="A5" t="str">
            <v>Conestoga College</v>
          </cell>
          <cell r="F5">
            <v>3</v>
          </cell>
          <cell r="I5">
            <v>21</v>
          </cell>
          <cell r="K5">
            <v>0</v>
          </cell>
          <cell r="N5">
            <v>0</v>
          </cell>
          <cell r="P5">
            <v>0</v>
          </cell>
          <cell r="S5">
            <v>0</v>
          </cell>
          <cell r="U5">
            <v>3</v>
          </cell>
          <cell r="X5">
            <v>21</v>
          </cell>
          <cell r="Z5">
            <v>2</v>
          </cell>
          <cell r="AC5">
            <v>15.875</v>
          </cell>
          <cell r="AN5">
            <v>36.875</v>
          </cell>
          <cell r="AP5">
            <v>5</v>
          </cell>
        </row>
        <row r="6">
          <cell r="A6" t="str">
            <v>Dalhousie University</v>
          </cell>
          <cell r="F6">
            <v>7</v>
          </cell>
          <cell r="I6">
            <v>52</v>
          </cell>
          <cell r="K6">
            <v>7</v>
          </cell>
          <cell r="N6">
            <v>24</v>
          </cell>
          <cell r="P6">
            <v>3</v>
          </cell>
          <cell r="S6">
            <v>5</v>
          </cell>
          <cell r="U6">
            <v>17</v>
          </cell>
          <cell r="X6">
            <v>81</v>
          </cell>
          <cell r="Z6">
            <v>4.5</v>
          </cell>
          <cell r="AC6">
            <v>13.5</v>
          </cell>
          <cell r="AN6">
            <v>100.5</v>
          </cell>
          <cell r="AP6">
            <v>21</v>
          </cell>
        </row>
        <row r="7">
          <cell r="A7" t="str">
            <v>École de technologie supérieure</v>
          </cell>
          <cell r="F7">
            <v>19</v>
          </cell>
          <cell r="I7">
            <v>116</v>
          </cell>
          <cell r="K7">
            <v>29</v>
          </cell>
          <cell r="N7">
            <v>143</v>
          </cell>
          <cell r="P7">
            <v>6</v>
          </cell>
          <cell r="S7">
            <v>31</v>
          </cell>
          <cell r="U7">
            <v>54</v>
          </cell>
          <cell r="X7">
            <v>290</v>
          </cell>
          <cell r="Z7">
            <v>73</v>
          </cell>
          <cell r="AC7">
            <v>395</v>
          </cell>
          <cell r="AN7">
            <v>690</v>
          </cell>
          <cell r="AP7">
            <v>13</v>
          </cell>
        </row>
        <row r="8">
          <cell r="A8" t="str">
            <v>École Polytechnique de Montréal</v>
          </cell>
          <cell r="F8">
            <v>25</v>
          </cell>
          <cell r="I8">
            <v>166</v>
          </cell>
          <cell r="K8">
            <v>13</v>
          </cell>
          <cell r="N8">
            <v>59</v>
          </cell>
          <cell r="P8">
            <v>19</v>
          </cell>
          <cell r="S8">
            <v>72</v>
          </cell>
          <cell r="U8">
            <v>57</v>
          </cell>
          <cell r="X8">
            <v>297</v>
          </cell>
          <cell r="Z8">
            <v>23.31</v>
          </cell>
          <cell r="AC8">
            <v>100.28</v>
          </cell>
          <cell r="AN8">
            <v>397.28</v>
          </cell>
          <cell r="AP8">
            <v>80.31</v>
          </cell>
        </row>
        <row r="9">
          <cell r="A9" t="str">
            <v>Lakehead University</v>
          </cell>
          <cell r="F9">
            <v>1</v>
          </cell>
          <cell r="I9">
            <v>20</v>
          </cell>
          <cell r="K9">
            <v>2</v>
          </cell>
          <cell r="N9">
            <v>19.666</v>
          </cell>
          <cell r="P9">
            <v>0.66700000000000004</v>
          </cell>
          <cell r="S9">
            <v>8.5009999999999994</v>
          </cell>
          <cell r="U9">
            <v>3.6669999999999998</v>
          </cell>
          <cell r="X9">
            <v>48.167000000000002</v>
          </cell>
          <cell r="Z9">
            <v>1.7</v>
          </cell>
          <cell r="AC9">
            <v>6.375</v>
          </cell>
          <cell r="AN9">
            <v>54.542000000000002</v>
          </cell>
          <cell r="AP9">
            <v>68.02</v>
          </cell>
        </row>
        <row r="10">
          <cell r="A10" t="str">
            <v>Laurentian University</v>
          </cell>
          <cell r="F10">
            <v>1</v>
          </cell>
          <cell r="I10">
            <v>10</v>
          </cell>
          <cell r="K10">
            <v>0</v>
          </cell>
          <cell r="N10">
            <v>6</v>
          </cell>
          <cell r="P10">
            <v>1</v>
          </cell>
          <cell r="S10">
            <v>2</v>
          </cell>
          <cell r="U10">
            <v>2</v>
          </cell>
          <cell r="X10">
            <v>18</v>
          </cell>
          <cell r="Z10">
            <v>0</v>
          </cell>
          <cell r="AC10">
            <v>1</v>
          </cell>
          <cell r="AN10">
            <v>19</v>
          </cell>
          <cell r="AP10">
            <v>55</v>
          </cell>
        </row>
        <row r="11">
          <cell r="A11" t="str">
            <v>McGill University</v>
          </cell>
          <cell r="F11">
            <v>10</v>
          </cell>
          <cell r="I11">
            <v>75</v>
          </cell>
          <cell r="K11">
            <v>12</v>
          </cell>
          <cell r="N11">
            <v>45</v>
          </cell>
          <cell r="P11">
            <v>10</v>
          </cell>
          <cell r="S11">
            <v>22</v>
          </cell>
          <cell r="U11">
            <v>32</v>
          </cell>
          <cell r="X11">
            <v>142</v>
          </cell>
          <cell r="Z11">
            <v>5</v>
          </cell>
          <cell r="AC11">
            <v>13</v>
          </cell>
          <cell r="AN11">
            <v>155</v>
          </cell>
          <cell r="AP11">
            <v>15</v>
          </cell>
        </row>
        <row r="12">
          <cell r="A12" t="str">
            <v>McMaster University</v>
          </cell>
          <cell r="F12">
            <v>11</v>
          </cell>
          <cell r="I12">
            <v>85.5</v>
          </cell>
          <cell r="K12">
            <v>10</v>
          </cell>
          <cell r="N12">
            <v>52</v>
          </cell>
          <cell r="P12">
            <v>11</v>
          </cell>
          <cell r="S12">
            <v>38</v>
          </cell>
          <cell r="U12">
            <v>32</v>
          </cell>
          <cell r="X12">
            <v>175.5</v>
          </cell>
          <cell r="Z12">
            <v>7</v>
          </cell>
          <cell r="AC12">
            <v>36</v>
          </cell>
          <cell r="AN12">
            <v>211.5</v>
          </cell>
          <cell r="AP12">
            <v>37.799999999999997</v>
          </cell>
        </row>
        <row r="13">
          <cell r="A13" t="str">
            <v>Memorial University of Newfoundland</v>
          </cell>
          <cell r="F13">
            <v>5</v>
          </cell>
          <cell r="I13">
            <v>29</v>
          </cell>
          <cell r="K13">
            <v>3</v>
          </cell>
          <cell r="N13">
            <v>26</v>
          </cell>
          <cell r="P13">
            <v>2</v>
          </cell>
          <cell r="S13">
            <v>7</v>
          </cell>
          <cell r="U13">
            <v>10</v>
          </cell>
          <cell r="X13">
            <v>62</v>
          </cell>
          <cell r="Z13">
            <v>2</v>
          </cell>
          <cell r="AC13">
            <v>10</v>
          </cell>
          <cell r="AN13">
            <v>72</v>
          </cell>
          <cell r="AP13">
            <v>30</v>
          </cell>
        </row>
        <row r="14">
          <cell r="A14" t="str">
            <v>Queen's University</v>
          </cell>
          <cell r="F14">
            <v>9</v>
          </cell>
          <cell r="I14">
            <v>71.5</v>
          </cell>
          <cell r="K14">
            <v>4</v>
          </cell>
          <cell r="N14">
            <v>24</v>
          </cell>
          <cell r="P14">
            <v>20.9</v>
          </cell>
          <cell r="S14">
            <v>56</v>
          </cell>
          <cell r="U14">
            <v>33.9</v>
          </cell>
          <cell r="X14">
            <v>151.5</v>
          </cell>
          <cell r="Z14">
            <v>3.9</v>
          </cell>
          <cell r="AC14">
            <v>23.1</v>
          </cell>
          <cell r="AN14">
            <v>174.6</v>
          </cell>
          <cell r="AP14">
            <v>5.5</v>
          </cell>
        </row>
        <row r="15">
          <cell r="A15" t="str">
            <v>Seneca Polytechnic</v>
          </cell>
          <cell r="F15">
            <v>3.7</v>
          </cell>
          <cell r="I15">
            <v>8</v>
          </cell>
          <cell r="K15">
            <v>0</v>
          </cell>
          <cell r="N15">
            <v>0</v>
          </cell>
          <cell r="P15">
            <v>0</v>
          </cell>
          <cell r="S15">
            <v>0</v>
          </cell>
          <cell r="U15">
            <v>3.7</v>
          </cell>
          <cell r="X15">
            <v>8</v>
          </cell>
          <cell r="Z15">
            <v>0</v>
          </cell>
          <cell r="AC15">
            <v>0</v>
          </cell>
          <cell r="AN15">
            <v>8</v>
          </cell>
          <cell r="AP15">
            <v>4</v>
          </cell>
        </row>
        <row r="16">
          <cell r="A16" t="str">
            <v>Simon Fraser University</v>
          </cell>
          <cell r="F16">
            <v>4</v>
          </cell>
          <cell r="I16">
            <v>30</v>
          </cell>
          <cell r="K16">
            <v>2</v>
          </cell>
          <cell r="N16">
            <v>9</v>
          </cell>
          <cell r="P16">
            <v>1</v>
          </cell>
          <cell r="S16">
            <v>6</v>
          </cell>
          <cell r="U16">
            <v>7</v>
          </cell>
          <cell r="X16">
            <v>45</v>
          </cell>
          <cell r="Z16">
            <v>6</v>
          </cell>
          <cell r="AC16">
            <v>19</v>
          </cell>
          <cell r="AN16">
            <v>64</v>
          </cell>
          <cell r="AP16">
            <v>30.25</v>
          </cell>
        </row>
        <row r="17">
          <cell r="A17" t="str">
            <v>Thompson Rivers University</v>
          </cell>
          <cell r="F17">
            <v>0</v>
          </cell>
          <cell r="I17">
            <v>0</v>
          </cell>
          <cell r="K17">
            <v>0</v>
          </cell>
          <cell r="N17">
            <v>0</v>
          </cell>
          <cell r="P17">
            <v>4</v>
          </cell>
          <cell r="S17">
            <v>10</v>
          </cell>
          <cell r="U17">
            <v>4</v>
          </cell>
          <cell r="X17">
            <v>10</v>
          </cell>
          <cell r="Z17">
            <v>0</v>
          </cell>
          <cell r="AC17">
            <v>0</v>
          </cell>
          <cell r="AN17">
            <v>10</v>
          </cell>
          <cell r="AP17">
            <v>6</v>
          </cell>
        </row>
        <row r="18">
          <cell r="A18" t="str">
            <v>Toronto Metropolitan University</v>
          </cell>
          <cell r="F18">
            <v>10</v>
          </cell>
          <cell r="I18">
            <v>87</v>
          </cell>
          <cell r="K18">
            <v>6</v>
          </cell>
          <cell r="N18">
            <v>31</v>
          </cell>
          <cell r="P18">
            <v>4</v>
          </cell>
          <cell r="S18">
            <v>15</v>
          </cell>
          <cell r="U18">
            <v>20</v>
          </cell>
          <cell r="X18">
            <v>133</v>
          </cell>
          <cell r="Z18">
            <v>0</v>
          </cell>
          <cell r="AC18">
            <v>0</v>
          </cell>
          <cell r="AN18">
            <v>152</v>
          </cell>
          <cell r="AP18">
            <v>18</v>
          </cell>
        </row>
        <row r="19">
          <cell r="A19" t="str">
            <v>Université de Moncton</v>
          </cell>
          <cell r="F19">
            <v>1</v>
          </cell>
          <cell r="I19">
            <v>11</v>
          </cell>
          <cell r="K19">
            <v>2</v>
          </cell>
          <cell r="N19">
            <v>4</v>
          </cell>
          <cell r="P19">
            <v>0</v>
          </cell>
          <cell r="S19">
            <v>6</v>
          </cell>
          <cell r="U19">
            <v>3</v>
          </cell>
          <cell r="X19">
            <v>21</v>
          </cell>
          <cell r="Z19">
            <v>0</v>
          </cell>
          <cell r="AC19">
            <v>2</v>
          </cell>
          <cell r="AN19">
            <v>23</v>
          </cell>
          <cell r="AP19">
            <v>8</v>
          </cell>
        </row>
        <row r="20">
          <cell r="A20" t="str">
            <v>Université du Québec à Chicoutimi</v>
          </cell>
          <cell r="F20">
            <v>4</v>
          </cell>
          <cell r="I20">
            <v>22</v>
          </cell>
          <cell r="K20">
            <v>2</v>
          </cell>
          <cell r="N20">
            <v>13</v>
          </cell>
          <cell r="P20">
            <v>2</v>
          </cell>
          <cell r="S20">
            <v>7</v>
          </cell>
          <cell r="U20">
            <v>8</v>
          </cell>
          <cell r="X20">
            <v>42</v>
          </cell>
          <cell r="Z20">
            <v>11</v>
          </cell>
          <cell r="AC20">
            <v>48</v>
          </cell>
          <cell r="AN20">
            <v>99</v>
          </cell>
          <cell r="AP20">
            <v>8</v>
          </cell>
        </row>
        <row r="21">
          <cell r="A21" t="str">
            <v>Université du Québec à Rimouski</v>
          </cell>
          <cell r="F21">
            <v>0</v>
          </cell>
          <cell r="I21">
            <v>8</v>
          </cell>
          <cell r="K21">
            <v>2</v>
          </cell>
          <cell r="N21">
            <v>6</v>
          </cell>
          <cell r="P21">
            <v>0</v>
          </cell>
          <cell r="S21">
            <v>2</v>
          </cell>
          <cell r="U21">
            <v>2</v>
          </cell>
          <cell r="X21">
            <v>16</v>
          </cell>
          <cell r="Z21">
            <v>0</v>
          </cell>
          <cell r="AC21">
            <v>19</v>
          </cell>
          <cell r="AN21">
            <v>35</v>
          </cell>
          <cell r="AP21">
            <v>17</v>
          </cell>
        </row>
        <row r="22">
          <cell r="A22" t="str">
            <v>Université du Québec à Trois-Rivières</v>
          </cell>
          <cell r="F22">
            <v>1</v>
          </cell>
          <cell r="I22">
            <v>20</v>
          </cell>
          <cell r="K22">
            <v>1</v>
          </cell>
          <cell r="N22">
            <v>5</v>
          </cell>
          <cell r="P22">
            <v>5</v>
          </cell>
          <cell r="S22">
            <v>16</v>
          </cell>
          <cell r="U22">
            <v>7</v>
          </cell>
          <cell r="X22">
            <v>41</v>
          </cell>
          <cell r="Z22">
            <v>1</v>
          </cell>
          <cell r="AC22">
            <v>2</v>
          </cell>
          <cell r="AN22">
            <v>42</v>
          </cell>
          <cell r="AP22">
            <v>17</v>
          </cell>
        </row>
        <row r="23">
          <cell r="A23" t="str">
            <v>Université du Québec en Abitibi-Témiscamingue</v>
          </cell>
          <cell r="F23">
            <v>1</v>
          </cell>
          <cell r="I23">
            <v>11</v>
          </cell>
          <cell r="K23">
            <v>0</v>
          </cell>
          <cell r="N23">
            <v>0</v>
          </cell>
          <cell r="P23">
            <v>0</v>
          </cell>
          <cell r="S23">
            <v>0</v>
          </cell>
          <cell r="U23">
            <v>1</v>
          </cell>
          <cell r="X23">
            <v>11</v>
          </cell>
          <cell r="Z23">
            <v>1</v>
          </cell>
          <cell r="AC23">
            <v>11</v>
          </cell>
          <cell r="AN23">
            <v>22</v>
          </cell>
          <cell r="AP23">
            <v>5</v>
          </cell>
        </row>
        <row r="24">
          <cell r="A24" t="str">
            <v>Université du Québec en Outaouais</v>
          </cell>
          <cell r="F24">
            <v>2</v>
          </cell>
          <cell r="I24">
            <v>9</v>
          </cell>
          <cell r="K24">
            <v>3</v>
          </cell>
          <cell r="N24">
            <v>15</v>
          </cell>
          <cell r="P24">
            <v>2</v>
          </cell>
          <cell r="S24">
            <v>2</v>
          </cell>
          <cell r="U24">
            <v>7</v>
          </cell>
          <cell r="X24">
            <v>26</v>
          </cell>
          <cell r="Z24">
            <v>1</v>
          </cell>
          <cell r="AC24">
            <v>19</v>
          </cell>
          <cell r="AN24">
            <v>45</v>
          </cell>
          <cell r="AP24">
            <v>37</v>
          </cell>
        </row>
        <row r="25">
          <cell r="A25" t="str">
            <v>University of British Columbia</v>
          </cell>
          <cell r="F25">
            <v>0</v>
          </cell>
          <cell r="I25">
            <v>108</v>
          </cell>
          <cell r="K25">
            <v>0</v>
          </cell>
          <cell r="N25">
            <v>59</v>
          </cell>
          <cell r="P25">
            <v>0</v>
          </cell>
          <cell r="S25">
            <v>51</v>
          </cell>
          <cell r="U25">
            <v>0</v>
          </cell>
          <cell r="X25">
            <v>218</v>
          </cell>
          <cell r="Z25">
            <v>0</v>
          </cell>
          <cell r="AC25">
            <v>11</v>
          </cell>
          <cell r="AN25">
            <v>229</v>
          </cell>
          <cell r="AP25">
            <v>2</v>
          </cell>
        </row>
        <row r="26">
          <cell r="A26" t="str">
            <v>University of British Columbia, Okanagan</v>
          </cell>
          <cell r="F26">
            <v>4</v>
          </cell>
          <cell r="I26">
            <v>22</v>
          </cell>
          <cell r="K26">
            <v>1</v>
          </cell>
          <cell r="N26">
            <v>19</v>
          </cell>
          <cell r="P26">
            <v>6</v>
          </cell>
          <cell r="S26">
            <v>16</v>
          </cell>
          <cell r="U26">
            <v>11</v>
          </cell>
          <cell r="X26">
            <v>57</v>
          </cell>
          <cell r="Z26">
            <v>4</v>
          </cell>
          <cell r="AC26">
            <v>12</v>
          </cell>
          <cell r="AN26">
            <v>69</v>
          </cell>
          <cell r="AP26">
            <v>18</v>
          </cell>
        </row>
        <row r="27">
          <cell r="A27" t="str">
            <v>University of Calgary</v>
          </cell>
          <cell r="F27">
            <v>19</v>
          </cell>
          <cell r="I27">
            <v>98</v>
          </cell>
          <cell r="K27">
            <v>16</v>
          </cell>
          <cell r="N27">
            <v>50</v>
          </cell>
          <cell r="P27">
            <v>33</v>
          </cell>
          <cell r="S27">
            <v>65</v>
          </cell>
          <cell r="U27">
            <v>68</v>
          </cell>
          <cell r="X27">
            <v>213</v>
          </cell>
          <cell r="Z27">
            <v>11</v>
          </cell>
          <cell r="AC27">
            <v>68</v>
          </cell>
          <cell r="AN27">
            <v>281</v>
          </cell>
          <cell r="AP27">
            <v>18.600000000000001</v>
          </cell>
        </row>
        <row r="28">
          <cell r="A28" t="str">
            <v>University of Guelph</v>
          </cell>
          <cell r="F28">
            <v>7</v>
          </cell>
          <cell r="I28">
            <v>31</v>
          </cell>
          <cell r="K28">
            <v>7</v>
          </cell>
          <cell r="N28">
            <v>19</v>
          </cell>
          <cell r="P28">
            <v>3</v>
          </cell>
          <cell r="S28">
            <v>7</v>
          </cell>
          <cell r="U28">
            <v>17</v>
          </cell>
          <cell r="X28">
            <v>57</v>
          </cell>
          <cell r="Z28">
            <v>0</v>
          </cell>
          <cell r="AC28">
            <v>0</v>
          </cell>
          <cell r="AN28">
            <v>57</v>
          </cell>
          <cell r="AP28">
            <v>19</v>
          </cell>
        </row>
        <row r="29">
          <cell r="A29" t="str">
            <v>University of Manitoba</v>
          </cell>
          <cell r="F29">
            <v>4</v>
          </cell>
          <cell r="I29">
            <v>41.5</v>
          </cell>
          <cell r="K29">
            <v>4</v>
          </cell>
          <cell r="N29">
            <v>21</v>
          </cell>
          <cell r="P29">
            <v>5</v>
          </cell>
          <cell r="S29">
            <v>18</v>
          </cell>
          <cell r="U29">
            <v>13</v>
          </cell>
          <cell r="X29">
            <v>80.5</v>
          </cell>
          <cell r="Z29">
            <v>4</v>
          </cell>
          <cell r="AC29">
            <v>12</v>
          </cell>
          <cell r="AN29">
            <v>92.5</v>
          </cell>
          <cell r="AP29">
            <v>5.367</v>
          </cell>
        </row>
        <row r="30">
          <cell r="A30" t="str">
            <v>University of New Brunswick</v>
          </cell>
          <cell r="F30">
            <v>3</v>
          </cell>
          <cell r="I30">
            <v>37</v>
          </cell>
          <cell r="K30">
            <v>3</v>
          </cell>
          <cell r="N30">
            <v>20</v>
          </cell>
          <cell r="P30">
            <v>6</v>
          </cell>
          <cell r="S30">
            <v>15</v>
          </cell>
          <cell r="U30">
            <v>12</v>
          </cell>
          <cell r="X30">
            <v>72</v>
          </cell>
          <cell r="Z30">
            <v>6</v>
          </cell>
          <cell r="AC30">
            <v>38</v>
          </cell>
          <cell r="AN30">
            <v>110</v>
          </cell>
          <cell r="AP30">
            <v>39</v>
          </cell>
        </row>
        <row r="31">
          <cell r="A31" t="str">
            <v>University of Northern British Columbia</v>
          </cell>
          <cell r="F31">
            <v>1</v>
          </cell>
          <cell r="I31">
            <v>6</v>
          </cell>
          <cell r="K31">
            <v>0</v>
          </cell>
          <cell r="N31">
            <v>3</v>
          </cell>
          <cell r="P31">
            <v>2</v>
          </cell>
          <cell r="S31">
            <v>7</v>
          </cell>
          <cell r="U31">
            <v>3</v>
          </cell>
          <cell r="X31">
            <v>16</v>
          </cell>
          <cell r="Z31">
            <v>1</v>
          </cell>
          <cell r="AC31">
            <v>4</v>
          </cell>
          <cell r="AN31">
            <v>22</v>
          </cell>
          <cell r="AP31">
            <v>2</v>
          </cell>
        </row>
        <row r="32">
          <cell r="A32" t="str">
            <v>University of Ontario Institute of Technology</v>
          </cell>
          <cell r="F32">
            <v>3</v>
          </cell>
          <cell r="I32">
            <v>29</v>
          </cell>
          <cell r="K32">
            <v>3</v>
          </cell>
          <cell r="N32">
            <v>22</v>
          </cell>
          <cell r="P32">
            <v>7</v>
          </cell>
          <cell r="S32">
            <v>10</v>
          </cell>
          <cell r="U32">
            <v>13</v>
          </cell>
          <cell r="X32">
            <v>61</v>
          </cell>
          <cell r="Z32">
            <v>5</v>
          </cell>
          <cell r="AC32">
            <v>17</v>
          </cell>
          <cell r="AN32">
            <v>78</v>
          </cell>
          <cell r="AP32">
            <v>2</v>
          </cell>
        </row>
        <row r="33">
          <cell r="A33" t="str">
            <v>University of Ottawa</v>
          </cell>
          <cell r="F33">
            <v>20</v>
          </cell>
          <cell r="I33">
            <v>88</v>
          </cell>
          <cell r="K33">
            <v>4</v>
          </cell>
          <cell r="N33">
            <v>32</v>
          </cell>
          <cell r="P33">
            <v>6</v>
          </cell>
          <cell r="S33">
            <v>15</v>
          </cell>
          <cell r="U33">
            <v>30</v>
          </cell>
          <cell r="X33">
            <v>135</v>
          </cell>
          <cell r="Z33">
            <v>2</v>
          </cell>
          <cell r="AC33">
            <v>13</v>
          </cell>
          <cell r="AN33">
            <v>148</v>
          </cell>
          <cell r="AP33">
            <v>79</v>
          </cell>
        </row>
        <row r="34">
          <cell r="A34" t="str">
            <v>University of Prince Edward Island</v>
          </cell>
          <cell r="F34">
            <v>2</v>
          </cell>
          <cell r="I34">
            <v>3</v>
          </cell>
          <cell r="K34">
            <v>1.5</v>
          </cell>
          <cell r="N34">
            <v>3.5</v>
          </cell>
          <cell r="P34">
            <v>2</v>
          </cell>
          <cell r="S34">
            <v>7</v>
          </cell>
          <cell r="U34">
            <v>5.5</v>
          </cell>
          <cell r="X34">
            <v>13.5</v>
          </cell>
          <cell r="Z34">
            <v>0</v>
          </cell>
          <cell r="AC34">
            <v>3</v>
          </cell>
          <cell r="AN34">
            <v>16.5</v>
          </cell>
          <cell r="AP34">
            <v>24.9</v>
          </cell>
        </row>
        <row r="35">
          <cell r="A35" t="str">
            <v>University of Regina</v>
          </cell>
          <cell r="F35">
            <v>3</v>
          </cell>
          <cell r="I35">
            <v>24</v>
          </cell>
          <cell r="K35">
            <v>2</v>
          </cell>
          <cell r="N35">
            <v>12</v>
          </cell>
          <cell r="P35">
            <v>0</v>
          </cell>
          <cell r="S35">
            <v>7</v>
          </cell>
          <cell r="U35">
            <v>5</v>
          </cell>
          <cell r="X35">
            <v>43</v>
          </cell>
          <cell r="Z35">
            <v>0</v>
          </cell>
          <cell r="AC35">
            <v>2</v>
          </cell>
          <cell r="AN35">
            <v>55</v>
          </cell>
          <cell r="AP35">
            <v>6</v>
          </cell>
        </row>
        <row r="36">
          <cell r="A36" t="str">
            <v>University of Saskatchewan</v>
          </cell>
          <cell r="F36">
            <v>5</v>
          </cell>
          <cell r="I36">
            <v>44.1</v>
          </cell>
          <cell r="K36">
            <v>4.8</v>
          </cell>
          <cell r="N36">
            <v>25.55</v>
          </cell>
          <cell r="P36">
            <v>3</v>
          </cell>
          <cell r="S36">
            <v>6</v>
          </cell>
          <cell r="U36">
            <v>12.8</v>
          </cell>
          <cell r="X36">
            <v>75.650000000000006</v>
          </cell>
          <cell r="Z36">
            <v>4</v>
          </cell>
          <cell r="AC36">
            <v>5.5</v>
          </cell>
          <cell r="AN36">
            <v>83.95</v>
          </cell>
          <cell r="AP36">
            <v>3.7</v>
          </cell>
        </row>
        <row r="37">
          <cell r="A37" t="str">
            <v>University of Toronto</v>
          </cell>
          <cell r="F37">
            <v>27.5</v>
          </cell>
          <cell r="I37">
            <v>167.14</v>
          </cell>
          <cell r="K37">
            <v>11</v>
          </cell>
          <cell r="N37">
            <v>38</v>
          </cell>
          <cell r="P37">
            <v>8</v>
          </cell>
          <cell r="S37">
            <v>34.51</v>
          </cell>
          <cell r="U37">
            <v>46.5</v>
          </cell>
          <cell r="X37">
            <v>239.65</v>
          </cell>
          <cell r="Z37">
            <v>16</v>
          </cell>
          <cell r="AC37">
            <v>39.25</v>
          </cell>
          <cell r="AN37">
            <v>278.89999999999998</v>
          </cell>
          <cell r="AP37">
            <v>17.5</v>
          </cell>
        </row>
        <row r="38">
          <cell r="A38" t="str">
            <v>University of Victoria</v>
          </cell>
          <cell r="F38">
            <v>7</v>
          </cell>
          <cell r="I38">
            <v>47</v>
          </cell>
          <cell r="K38">
            <v>5</v>
          </cell>
          <cell r="N38">
            <v>23</v>
          </cell>
          <cell r="P38">
            <v>5</v>
          </cell>
          <cell r="S38">
            <v>12</v>
          </cell>
          <cell r="U38">
            <v>17</v>
          </cell>
          <cell r="X38">
            <v>82</v>
          </cell>
          <cell r="Z38">
            <v>2</v>
          </cell>
          <cell r="AC38">
            <v>2</v>
          </cell>
          <cell r="AN38">
            <v>84</v>
          </cell>
          <cell r="AP38">
            <v>3</v>
          </cell>
        </row>
        <row r="39">
          <cell r="A39" t="str">
            <v>University of Waterloo</v>
          </cell>
          <cell r="F39">
            <v>20.51</v>
          </cell>
          <cell r="I39">
            <v>133.49</v>
          </cell>
          <cell r="K39">
            <v>25</v>
          </cell>
          <cell r="N39">
            <v>105.5</v>
          </cell>
          <cell r="P39">
            <v>22.51</v>
          </cell>
          <cell r="S39">
            <v>66.510000000000005</v>
          </cell>
          <cell r="U39">
            <v>68.02</v>
          </cell>
          <cell r="X39">
            <v>305.5</v>
          </cell>
          <cell r="Z39">
            <v>0</v>
          </cell>
          <cell r="AC39">
            <v>4</v>
          </cell>
          <cell r="AN39">
            <v>309.5</v>
          </cell>
          <cell r="AP39">
            <v>22</v>
          </cell>
        </row>
        <row r="40">
          <cell r="A40" t="str">
            <v>University of Western Ontario</v>
          </cell>
          <cell r="F40">
            <v>9</v>
          </cell>
          <cell r="I40">
            <v>54.5</v>
          </cell>
          <cell r="K40">
            <v>5</v>
          </cell>
          <cell r="N40">
            <v>27.16</v>
          </cell>
          <cell r="P40">
            <v>11</v>
          </cell>
          <cell r="S40">
            <v>24.5</v>
          </cell>
          <cell r="U40">
            <v>25</v>
          </cell>
          <cell r="X40">
            <v>106.16</v>
          </cell>
          <cell r="Z40">
            <v>5</v>
          </cell>
          <cell r="AC40">
            <v>18</v>
          </cell>
          <cell r="AN40">
            <v>124.16</v>
          </cell>
          <cell r="AP40">
            <v>62.5</v>
          </cell>
        </row>
        <row r="41">
          <cell r="A41" t="str">
            <v>University of Windsor</v>
          </cell>
          <cell r="F41">
            <v>4</v>
          </cell>
          <cell r="I41">
            <v>48</v>
          </cell>
          <cell r="K41">
            <v>6</v>
          </cell>
          <cell r="N41">
            <v>23</v>
          </cell>
          <cell r="P41">
            <v>4</v>
          </cell>
          <cell r="S41">
            <v>11</v>
          </cell>
          <cell r="U41">
            <v>14</v>
          </cell>
          <cell r="X41">
            <v>82</v>
          </cell>
          <cell r="Z41">
            <v>3</v>
          </cell>
          <cell r="AC41">
            <v>6</v>
          </cell>
          <cell r="AN41">
            <v>95</v>
          </cell>
          <cell r="AP41">
            <v>131</v>
          </cell>
        </row>
        <row r="42">
          <cell r="A42" t="str">
            <v>York University</v>
          </cell>
          <cell r="F42">
            <v>5</v>
          </cell>
          <cell r="I42">
            <v>30</v>
          </cell>
          <cell r="K42">
            <v>11</v>
          </cell>
          <cell r="N42">
            <v>54</v>
          </cell>
          <cell r="P42">
            <v>4</v>
          </cell>
          <cell r="S42">
            <v>13</v>
          </cell>
          <cell r="U42">
            <v>20</v>
          </cell>
          <cell r="X42">
            <v>97</v>
          </cell>
          <cell r="Z42">
            <v>2</v>
          </cell>
          <cell r="AC42">
            <v>4</v>
          </cell>
          <cell r="AN42">
            <v>101</v>
          </cell>
          <cell r="AP42">
            <v>20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C3C7-F517-48F9-B526-1AE9D5E80B95}">
  <dimension ref="A1:M48"/>
  <sheetViews>
    <sheetView tabSelected="1" topLeftCell="D1" zoomScale="70" zoomScaleNormal="70" workbookViewId="0">
      <selection activeCell="D47" sqref="D47"/>
    </sheetView>
  </sheetViews>
  <sheetFormatPr defaultRowHeight="15" x14ac:dyDescent="0.25"/>
  <cols>
    <col min="1" max="1" width="50" bestFit="1" customWidth="1"/>
    <col min="2" max="2" width="35.42578125" bestFit="1" customWidth="1"/>
    <col min="3" max="3" width="37.85546875" bestFit="1" customWidth="1"/>
    <col min="4" max="4" width="45.28515625" bestFit="1" customWidth="1"/>
    <col min="5" max="5" width="47.7109375" bestFit="1" customWidth="1"/>
    <col min="6" max="6" width="44.42578125" bestFit="1" customWidth="1"/>
    <col min="7" max="7" width="46.85546875" bestFit="1" customWidth="1"/>
    <col min="8" max="8" width="48.5703125" bestFit="1" customWidth="1"/>
    <col min="9" max="9" width="52.140625" bestFit="1" customWidth="1"/>
    <col min="10" max="10" width="30" bestFit="1" customWidth="1"/>
    <col min="11" max="11" width="43.85546875" bestFit="1" customWidth="1"/>
    <col min="12" max="12" width="21.5703125" bestFit="1" customWidth="1"/>
    <col min="13" max="13" width="29.85546875" bestFit="1" customWidth="1"/>
  </cols>
  <sheetData>
    <row r="1" spans="1:13" x14ac:dyDescent="0.25">
      <c r="A1" t="s">
        <v>0</v>
      </c>
      <c r="B1" t="s">
        <v>1</v>
      </c>
      <c r="C1" t="s">
        <v>6</v>
      </c>
      <c r="D1" t="s">
        <v>2</v>
      </c>
      <c r="E1" t="s">
        <v>11</v>
      </c>
      <c r="F1" t="s">
        <v>3</v>
      </c>
      <c r="G1" t="s">
        <v>12</v>
      </c>
      <c r="H1" t="s">
        <v>5</v>
      </c>
      <c r="I1" t="s">
        <v>8</v>
      </c>
      <c r="J1" t="s">
        <v>4</v>
      </c>
      <c r="K1" t="s">
        <v>7</v>
      </c>
      <c r="L1" t="s">
        <v>9</v>
      </c>
      <c r="M1" t="s">
        <v>10</v>
      </c>
    </row>
    <row r="2" spans="1:13" x14ac:dyDescent="0.25">
      <c r="A2" t="str">
        <f>'[1]FTE tenured faculty'!$A2</f>
        <v>British Columbia Institute of Technology</v>
      </c>
      <c r="B2" s="2">
        <f>'[1]FTE tenured faculty'!$I2</f>
        <v>84</v>
      </c>
      <c r="C2" s="2">
        <f>'[1]FTE tenured faculty'!$F2</f>
        <v>27</v>
      </c>
      <c r="D2" s="2">
        <f>'[1]FTE tenured faculty'!$N2</f>
        <v>0</v>
      </c>
      <c r="E2" s="2">
        <f>'[1]FTE tenured faculty'!$K2</f>
        <v>0</v>
      </c>
      <c r="F2" s="2">
        <f>'[1]FTE tenured faculty'!$S2</f>
        <v>2</v>
      </c>
      <c r="G2" s="2">
        <f>'[1]FTE tenured faculty'!$P2</f>
        <v>0</v>
      </c>
      <c r="H2" s="2">
        <f>'[1]FTE tenured faculty'!$AC2</f>
        <v>15</v>
      </c>
      <c r="I2" s="2">
        <f>'[1]FTE tenured faculty'!$Z2</f>
        <v>3</v>
      </c>
      <c r="J2" s="2">
        <f>'[1]FTE tenured faculty'!$X2</f>
        <v>86</v>
      </c>
      <c r="K2" s="2">
        <f>'[1]FTE tenured faculty'!$U2</f>
        <v>27</v>
      </c>
      <c r="L2" s="2">
        <f>'[1]FTE tenured faculty'!$AN2</f>
        <v>103.25</v>
      </c>
      <c r="M2" s="2">
        <f>'[1]FTE tenured faculty'!$AP2</f>
        <v>12</v>
      </c>
    </row>
    <row r="3" spans="1:13" x14ac:dyDescent="0.25">
      <c r="A3" t="str">
        <f>'[1]FTE tenured faculty'!$A3</f>
        <v>Carleton University</v>
      </c>
      <c r="B3" s="2">
        <f>'[1]FTE tenured faculty'!$I3</f>
        <v>65.599999999999994</v>
      </c>
      <c r="C3" s="2">
        <f>'[1]FTE tenured faculty'!$F3</f>
        <v>6.9</v>
      </c>
      <c r="D3" s="2">
        <f>'[1]FTE tenured faculty'!$N3</f>
        <v>52.34</v>
      </c>
      <c r="E3" s="2">
        <f>'[1]FTE tenured faculty'!$K3</f>
        <v>3</v>
      </c>
      <c r="F3" s="2">
        <f>'[1]FTE tenured faculty'!$S3</f>
        <v>22.65</v>
      </c>
      <c r="G3" s="2">
        <f>'[1]FTE tenured faculty'!$P3</f>
        <v>8</v>
      </c>
      <c r="H3" s="2">
        <f>'[1]FTE tenured faculty'!$AC3</f>
        <v>16</v>
      </c>
      <c r="I3" s="2">
        <f>'[1]FTE tenured faculty'!$Z3</f>
        <v>7</v>
      </c>
      <c r="J3" s="2">
        <f>'[1]FTE tenured faculty'!$X3</f>
        <v>140.59</v>
      </c>
      <c r="K3" s="2">
        <f>'[1]FTE tenured faculty'!$U3</f>
        <v>17.899999999999999</v>
      </c>
      <c r="L3" s="2">
        <f>'[1]FTE tenured faculty'!$AN3</f>
        <v>156.59</v>
      </c>
      <c r="M3" s="2">
        <f>'[1]FTE tenured faculty'!$AP3</f>
        <v>32</v>
      </c>
    </row>
    <row r="4" spans="1:13" x14ac:dyDescent="0.25">
      <c r="A4" t="str">
        <f>'[1]FTE tenured faculty'!$A4</f>
        <v>Concordia University</v>
      </c>
      <c r="B4" s="2">
        <f>'[1]FTE tenured faculty'!$I4</f>
        <v>120</v>
      </c>
      <c r="C4" s="2">
        <f>'[1]FTE tenured faculty'!$F4</f>
        <v>19</v>
      </c>
      <c r="D4" s="2">
        <f>'[1]FTE tenured faculty'!$N4</f>
        <v>70</v>
      </c>
      <c r="E4" s="2">
        <f>'[1]FTE tenured faculty'!$K4</f>
        <v>18</v>
      </c>
      <c r="F4" s="2">
        <f>'[1]FTE tenured faculty'!$S4</f>
        <v>38</v>
      </c>
      <c r="G4" s="2">
        <f>'[1]FTE tenured faculty'!$P4</f>
        <v>8</v>
      </c>
      <c r="H4" s="2">
        <f>'[1]FTE tenured faculty'!$AC4</f>
        <v>30</v>
      </c>
      <c r="I4" s="2">
        <f>'[1]FTE tenured faculty'!$Z4</f>
        <v>10</v>
      </c>
      <c r="J4" s="2">
        <f>'[1]FTE tenured faculty'!$X4</f>
        <v>228</v>
      </c>
      <c r="K4" s="2">
        <f>'[1]FTE tenured faculty'!$U4</f>
        <v>45</v>
      </c>
      <c r="L4" s="2">
        <f>'[1]FTE tenured faculty'!$AN4</f>
        <v>258</v>
      </c>
      <c r="M4" s="2">
        <f>'[1]FTE tenured faculty'!$AP4</f>
        <v>0</v>
      </c>
    </row>
    <row r="5" spans="1:13" x14ac:dyDescent="0.25">
      <c r="A5" t="str">
        <f>'[1]FTE tenured faculty'!$A5</f>
        <v>Conestoga College</v>
      </c>
      <c r="B5" s="2">
        <f>'[1]FTE tenured faculty'!$I5</f>
        <v>21</v>
      </c>
      <c r="C5" s="2">
        <f>'[1]FTE tenured faculty'!$F5</f>
        <v>3</v>
      </c>
      <c r="D5" s="2">
        <f>'[1]FTE tenured faculty'!$N5</f>
        <v>0</v>
      </c>
      <c r="E5" s="2">
        <f>'[1]FTE tenured faculty'!$K5</f>
        <v>0</v>
      </c>
      <c r="F5" s="2">
        <f>'[1]FTE tenured faculty'!$S5</f>
        <v>0</v>
      </c>
      <c r="G5" s="2">
        <f>'[1]FTE tenured faculty'!$P5</f>
        <v>0</v>
      </c>
      <c r="H5" s="2">
        <f>'[1]FTE tenured faculty'!$AC5</f>
        <v>15.875</v>
      </c>
      <c r="I5" s="2">
        <f>'[1]FTE tenured faculty'!$Z5</f>
        <v>2</v>
      </c>
      <c r="J5" s="2">
        <f>'[1]FTE tenured faculty'!$X5</f>
        <v>21</v>
      </c>
      <c r="K5" s="2">
        <f>'[1]FTE tenured faculty'!$U5</f>
        <v>3</v>
      </c>
      <c r="L5" s="2">
        <f>'[1]FTE tenured faculty'!$AN5</f>
        <v>36.875</v>
      </c>
      <c r="M5" s="2">
        <f>'[1]FTE tenured faculty'!$AP5</f>
        <v>5</v>
      </c>
    </row>
    <row r="6" spans="1:13" x14ac:dyDescent="0.25">
      <c r="A6" t="str">
        <f>'[1]FTE tenured faculty'!$A6</f>
        <v>Dalhousie University</v>
      </c>
      <c r="B6" s="2">
        <f>'[1]FTE tenured faculty'!$I6</f>
        <v>52</v>
      </c>
      <c r="C6" s="2">
        <f>'[1]FTE tenured faculty'!$F6</f>
        <v>7</v>
      </c>
      <c r="D6" s="2">
        <f>'[1]FTE tenured faculty'!$N6</f>
        <v>24</v>
      </c>
      <c r="E6" s="2">
        <f>'[1]FTE tenured faculty'!$K6</f>
        <v>7</v>
      </c>
      <c r="F6" s="2">
        <f>'[1]FTE tenured faculty'!$S6</f>
        <v>5</v>
      </c>
      <c r="G6" s="2">
        <f>'[1]FTE tenured faculty'!$P6</f>
        <v>3</v>
      </c>
      <c r="H6" s="2">
        <f>'[1]FTE tenured faculty'!$AC6</f>
        <v>13.5</v>
      </c>
      <c r="I6" s="2">
        <f>'[1]FTE tenured faculty'!$Z6</f>
        <v>4.5</v>
      </c>
      <c r="J6" s="2">
        <f>'[1]FTE tenured faculty'!$X6</f>
        <v>81</v>
      </c>
      <c r="K6" s="2">
        <f>'[1]FTE tenured faculty'!$U6</f>
        <v>17</v>
      </c>
      <c r="L6" s="2">
        <f>'[1]FTE tenured faculty'!$AN6</f>
        <v>100.5</v>
      </c>
      <c r="M6" s="2">
        <f>'[1]FTE tenured faculty'!$AP6</f>
        <v>21</v>
      </c>
    </row>
    <row r="7" spans="1:13" x14ac:dyDescent="0.25">
      <c r="A7" t="str">
        <f>'[1]FTE tenured faculty'!$A7</f>
        <v>École de technologie supérieure</v>
      </c>
      <c r="B7" s="2">
        <f>'[1]FTE tenured faculty'!$I7</f>
        <v>116</v>
      </c>
      <c r="C7" s="2">
        <f>'[1]FTE tenured faculty'!$F7</f>
        <v>19</v>
      </c>
      <c r="D7" s="2">
        <f>'[1]FTE tenured faculty'!$N7</f>
        <v>143</v>
      </c>
      <c r="E7" s="2">
        <f>'[1]FTE tenured faculty'!$K7</f>
        <v>29</v>
      </c>
      <c r="F7" s="2">
        <f>'[1]FTE tenured faculty'!$S7</f>
        <v>31</v>
      </c>
      <c r="G7" s="2">
        <f>'[1]FTE tenured faculty'!$P7</f>
        <v>6</v>
      </c>
      <c r="H7" s="2">
        <f>'[1]FTE tenured faculty'!$AC7</f>
        <v>395</v>
      </c>
      <c r="I7" s="2">
        <f>'[1]FTE tenured faculty'!$Z7</f>
        <v>73</v>
      </c>
      <c r="J7" s="2">
        <f>'[1]FTE tenured faculty'!$X7</f>
        <v>290</v>
      </c>
      <c r="K7" s="2">
        <f>'[1]FTE tenured faculty'!$U7</f>
        <v>54</v>
      </c>
      <c r="L7" s="2">
        <f>'[1]FTE tenured faculty'!$AN7</f>
        <v>690</v>
      </c>
      <c r="M7" s="2">
        <f>'[1]FTE tenured faculty'!$AP7</f>
        <v>13</v>
      </c>
    </row>
    <row r="8" spans="1:13" ht="18" customHeight="1" x14ac:dyDescent="0.25">
      <c r="A8" t="str">
        <f>'[1]FTE tenured faculty'!$A8</f>
        <v>École Polytechnique de Montréal</v>
      </c>
      <c r="B8" s="2">
        <f>'[1]FTE tenured faculty'!$I8</f>
        <v>166</v>
      </c>
      <c r="C8" s="2">
        <f>'[1]FTE tenured faculty'!$F8</f>
        <v>25</v>
      </c>
      <c r="D8" s="2">
        <f>'[1]FTE tenured faculty'!$N8</f>
        <v>59</v>
      </c>
      <c r="E8" s="2">
        <f>'[1]FTE tenured faculty'!$K8</f>
        <v>13</v>
      </c>
      <c r="F8" s="2">
        <f>'[1]FTE tenured faculty'!$S8</f>
        <v>72</v>
      </c>
      <c r="G8" s="2">
        <f>'[1]FTE tenured faculty'!$P8</f>
        <v>19</v>
      </c>
      <c r="H8" s="2">
        <f>'[1]FTE tenured faculty'!$AC8</f>
        <v>100.28</v>
      </c>
      <c r="I8" s="2">
        <f>'[1]FTE tenured faculty'!$Z8</f>
        <v>23.31</v>
      </c>
      <c r="J8" s="2">
        <f>'[1]FTE tenured faculty'!$X8</f>
        <v>297</v>
      </c>
      <c r="K8" s="2">
        <f>'[1]FTE tenured faculty'!$U8</f>
        <v>57</v>
      </c>
      <c r="L8" s="2">
        <f>'[1]FTE tenured faculty'!$AN8</f>
        <v>397.28</v>
      </c>
      <c r="M8" s="2">
        <f>'[1]FTE tenured faculty'!$AP8</f>
        <v>80.31</v>
      </c>
    </row>
    <row r="9" spans="1:13" x14ac:dyDescent="0.25">
      <c r="A9" t="str">
        <f>'[1]FTE tenured faculty'!$A9</f>
        <v>Lakehead University</v>
      </c>
      <c r="B9" s="2">
        <f>'[1]FTE tenured faculty'!$I9</f>
        <v>20</v>
      </c>
      <c r="C9" s="2">
        <f>'[1]FTE tenured faculty'!$F9</f>
        <v>1</v>
      </c>
      <c r="D9" s="2">
        <f>'[1]FTE tenured faculty'!$N9</f>
        <v>19.666</v>
      </c>
      <c r="E9" s="2">
        <f>'[1]FTE tenured faculty'!$K9</f>
        <v>2</v>
      </c>
      <c r="F9" s="2">
        <f>'[1]FTE tenured faculty'!$S9</f>
        <v>8.5009999999999994</v>
      </c>
      <c r="G9" s="2">
        <f>'[1]FTE tenured faculty'!$P9</f>
        <v>0.66700000000000004</v>
      </c>
      <c r="H9" s="2">
        <f>'[1]FTE tenured faculty'!$AC9</f>
        <v>6.375</v>
      </c>
      <c r="I9" s="2">
        <f>'[1]FTE tenured faculty'!$Z9</f>
        <v>1.7</v>
      </c>
      <c r="J9" s="2">
        <f>'[1]FTE tenured faculty'!$X9</f>
        <v>48.167000000000002</v>
      </c>
      <c r="K9" s="2">
        <f>'[1]FTE tenured faculty'!$U9</f>
        <v>3.6669999999999998</v>
      </c>
      <c r="L9" s="2">
        <f>'[1]FTE tenured faculty'!$AN9</f>
        <v>54.542000000000002</v>
      </c>
      <c r="M9" s="2">
        <f>'[1]FTE tenured faculty'!$AP9</f>
        <v>68.02</v>
      </c>
    </row>
    <row r="10" spans="1:13" x14ac:dyDescent="0.25">
      <c r="A10" t="str">
        <f>'[1]FTE tenured faculty'!$A10</f>
        <v>Laurentian University</v>
      </c>
      <c r="B10" s="2">
        <f>'[1]FTE tenured faculty'!$I10</f>
        <v>10</v>
      </c>
      <c r="C10" s="2">
        <f>'[1]FTE tenured faculty'!$F10</f>
        <v>1</v>
      </c>
      <c r="D10" s="2">
        <f>'[1]FTE tenured faculty'!$N10</f>
        <v>6</v>
      </c>
      <c r="E10" s="2">
        <f>'[1]FTE tenured faculty'!$K10</f>
        <v>0</v>
      </c>
      <c r="F10" s="2">
        <f>'[1]FTE tenured faculty'!$S10</f>
        <v>2</v>
      </c>
      <c r="G10" s="2">
        <f>'[1]FTE tenured faculty'!$P10</f>
        <v>1</v>
      </c>
      <c r="H10" s="2">
        <f>'[1]FTE tenured faculty'!$AC10</f>
        <v>1</v>
      </c>
      <c r="I10" s="2">
        <f>'[1]FTE tenured faculty'!$Z10</f>
        <v>0</v>
      </c>
      <c r="J10" s="2">
        <f>'[1]FTE tenured faculty'!$X10</f>
        <v>18</v>
      </c>
      <c r="K10" s="2">
        <f>'[1]FTE tenured faculty'!$U10</f>
        <v>2</v>
      </c>
      <c r="L10" s="2">
        <f>'[1]FTE tenured faculty'!$AN10</f>
        <v>19</v>
      </c>
      <c r="M10" s="2">
        <f>'[1]FTE tenured faculty'!$AP10</f>
        <v>55</v>
      </c>
    </row>
    <row r="11" spans="1:13" x14ac:dyDescent="0.25">
      <c r="A11" t="str">
        <f>'[1]FTE tenured faculty'!$A11</f>
        <v>McGill University</v>
      </c>
      <c r="B11" s="2">
        <f>'[1]FTE tenured faculty'!$I11</f>
        <v>75</v>
      </c>
      <c r="C11" s="2">
        <f>'[1]FTE tenured faculty'!$F11</f>
        <v>10</v>
      </c>
      <c r="D11" s="2">
        <f>'[1]FTE tenured faculty'!$N11</f>
        <v>45</v>
      </c>
      <c r="E11" s="2">
        <f>'[1]FTE tenured faculty'!$K11</f>
        <v>12</v>
      </c>
      <c r="F11" s="2">
        <f>'[1]FTE tenured faculty'!$S11</f>
        <v>22</v>
      </c>
      <c r="G11" s="2">
        <f>'[1]FTE tenured faculty'!$P11</f>
        <v>10</v>
      </c>
      <c r="H11" s="2">
        <f>'[1]FTE tenured faculty'!$AC11</f>
        <v>13</v>
      </c>
      <c r="I11" s="2">
        <f>'[1]FTE tenured faculty'!$Z11</f>
        <v>5</v>
      </c>
      <c r="J11" s="2">
        <f>'[1]FTE tenured faculty'!$X11</f>
        <v>142</v>
      </c>
      <c r="K11" s="2">
        <f>'[1]FTE tenured faculty'!$U11</f>
        <v>32</v>
      </c>
      <c r="L11" s="2">
        <f>'[1]FTE tenured faculty'!$AN11</f>
        <v>155</v>
      </c>
      <c r="M11" s="2">
        <f>'[1]FTE tenured faculty'!$AP11</f>
        <v>15</v>
      </c>
    </row>
    <row r="12" spans="1:13" x14ac:dyDescent="0.25">
      <c r="A12" t="str">
        <f>'[1]FTE tenured faculty'!$A12</f>
        <v>McMaster University</v>
      </c>
      <c r="B12" s="2">
        <f>'[1]FTE tenured faculty'!$I12</f>
        <v>85.5</v>
      </c>
      <c r="C12" s="2">
        <f>'[1]FTE tenured faculty'!$F12</f>
        <v>11</v>
      </c>
      <c r="D12" s="2">
        <f>'[1]FTE tenured faculty'!$N12</f>
        <v>52</v>
      </c>
      <c r="E12" s="2">
        <f>'[1]FTE tenured faculty'!$K12</f>
        <v>10</v>
      </c>
      <c r="F12" s="2">
        <f>'[1]FTE tenured faculty'!$S12</f>
        <v>38</v>
      </c>
      <c r="G12" s="2">
        <f>'[1]FTE tenured faculty'!$P12</f>
        <v>11</v>
      </c>
      <c r="H12" s="2">
        <f>'[1]FTE tenured faculty'!$AC12</f>
        <v>36</v>
      </c>
      <c r="I12" s="2">
        <f>'[1]FTE tenured faculty'!$Z12</f>
        <v>7</v>
      </c>
      <c r="J12" s="2">
        <f>'[1]FTE tenured faculty'!$X12</f>
        <v>175.5</v>
      </c>
      <c r="K12" s="2">
        <f>'[1]FTE tenured faculty'!$U12</f>
        <v>32</v>
      </c>
      <c r="L12" s="2">
        <f>'[1]FTE tenured faculty'!$AN12</f>
        <v>211.5</v>
      </c>
      <c r="M12" s="2">
        <f>'[1]FTE tenured faculty'!$AP12</f>
        <v>37.799999999999997</v>
      </c>
    </row>
    <row r="13" spans="1:13" x14ac:dyDescent="0.25">
      <c r="A13" t="str">
        <f>'[1]FTE tenured faculty'!$A13</f>
        <v>Memorial University of Newfoundland</v>
      </c>
      <c r="B13" s="2">
        <f>'[1]FTE tenured faculty'!$I13</f>
        <v>29</v>
      </c>
      <c r="C13" s="2">
        <f>'[1]FTE tenured faculty'!$F13</f>
        <v>5</v>
      </c>
      <c r="D13" s="2">
        <f>'[1]FTE tenured faculty'!$N13</f>
        <v>26</v>
      </c>
      <c r="E13" s="2">
        <f>'[1]FTE tenured faculty'!$K13</f>
        <v>3</v>
      </c>
      <c r="F13" s="2">
        <f>'[1]FTE tenured faculty'!$S13</f>
        <v>7</v>
      </c>
      <c r="G13" s="2">
        <f>'[1]FTE tenured faculty'!$P13</f>
        <v>2</v>
      </c>
      <c r="H13" s="2">
        <f>'[1]FTE tenured faculty'!$AC13</f>
        <v>10</v>
      </c>
      <c r="I13" s="2">
        <f>'[1]FTE tenured faculty'!$Z13</f>
        <v>2</v>
      </c>
      <c r="J13" s="2">
        <f>'[1]FTE tenured faculty'!$X13</f>
        <v>62</v>
      </c>
      <c r="K13" s="2">
        <f>'[1]FTE tenured faculty'!$U13</f>
        <v>10</v>
      </c>
      <c r="L13" s="2">
        <f>'[1]FTE tenured faculty'!$AN13</f>
        <v>72</v>
      </c>
      <c r="M13" s="2">
        <f>'[1]FTE tenured faculty'!$AP13</f>
        <v>30</v>
      </c>
    </row>
    <row r="14" spans="1:13" x14ac:dyDescent="0.25">
      <c r="A14" t="str">
        <f>'[1]FTE tenured faculty'!$A14</f>
        <v>Queen's University</v>
      </c>
      <c r="B14" s="2">
        <f>'[1]FTE tenured faculty'!$I14</f>
        <v>71.5</v>
      </c>
      <c r="C14" s="2">
        <f>'[1]FTE tenured faculty'!$F14</f>
        <v>9</v>
      </c>
      <c r="D14" s="2">
        <f>'[1]FTE tenured faculty'!$N14</f>
        <v>24</v>
      </c>
      <c r="E14" s="2">
        <f>'[1]FTE tenured faculty'!$K14</f>
        <v>4</v>
      </c>
      <c r="F14" s="2">
        <f>'[1]FTE tenured faculty'!$S14</f>
        <v>56</v>
      </c>
      <c r="G14" s="2">
        <f>'[1]FTE tenured faculty'!$P14</f>
        <v>20.9</v>
      </c>
      <c r="H14" s="2">
        <f>'[1]FTE tenured faculty'!$AC14</f>
        <v>23.1</v>
      </c>
      <c r="I14" s="2">
        <f>'[1]FTE tenured faculty'!$Z14</f>
        <v>3.9</v>
      </c>
      <c r="J14" s="2">
        <f>'[1]FTE tenured faculty'!$X14</f>
        <v>151.5</v>
      </c>
      <c r="K14" s="2">
        <f>'[1]FTE tenured faculty'!$U14</f>
        <v>33.9</v>
      </c>
      <c r="L14" s="2">
        <f>'[1]FTE tenured faculty'!$AN14</f>
        <v>174.6</v>
      </c>
      <c r="M14" s="2">
        <f>'[1]FTE tenured faculty'!$AP14</f>
        <v>5.5</v>
      </c>
    </row>
    <row r="15" spans="1:13" x14ac:dyDescent="0.25">
      <c r="A15" t="str">
        <f>'[1]FTE tenured faculty'!$A15</f>
        <v>Seneca Polytechnic</v>
      </c>
      <c r="B15" s="2">
        <f>'[1]FTE tenured faculty'!$I15</f>
        <v>8</v>
      </c>
      <c r="C15" s="2">
        <f>'[1]FTE tenured faculty'!$F15</f>
        <v>3.7</v>
      </c>
      <c r="D15" s="2">
        <f>'[1]FTE tenured faculty'!$N15</f>
        <v>0</v>
      </c>
      <c r="E15" s="2">
        <f>'[1]FTE tenured faculty'!$K15</f>
        <v>0</v>
      </c>
      <c r="F15" s="2">
        <f>'[1]FTE tenured faculty'!$S15</f>
        <v>0</v>
      </c>
      <c r="G15" s="2">
        <f>'[1]FTE tenured faculty'!$P15</f>
        <v>0</v>
      </c>
      <c r="H15" s="2">
        <f>'[1]FTE tenured faculty'!$AC15</f>
        <v>0</v>
      </c>
      <c r="I15" s="2">
        <f>'[1]FTE tenured faculty'!$Z15</f>
        <v>0</v>
      </c>
      <c r="J15" s="2">
        <f>'[1]FTE tenured faculty'!$X15</f>
        <v>8</v>
      </c>
      <c r="K15" s="2">
        <f>'[1]FTE tenured faculty'!$U15</f>
        <v>3.7</v>
      </c>
      <c r="L15" s="2">
        <f>'[1]FTE tenured faculty'!$AN15</f>
        <v>8</v>
      </c>
      <c r="M15" s="2">
        <f>'[1]FTE tenured faculty'!$AP15</f>
        <v>4</v>
      </c>
    </row>
    <row r="16" spans="1:13" x14ac:dyDescent="0.25">
      <c r="A16" t="str">
        <f>'[1]FTE tenured faculty'!$A16</f>
        <v>Simon Fraser University</v>
      </c>
      <c r="B16" s="2">
        <f>'[1]FTE tenured faculty'!$I16</f>
        <v>30</v>
      </c>
      <c r="C16" s="2">
        <f>'[1]FTE tenured faculty'!$F16</f>
        <v>4</v>
      </c>
      <c r="D16" s="2">
        <f>'[1]FTE tenured faculty'!$N16</f>
        <v>9</v>
      </c>
      <c r="E16" s="2">
        <f>'[1]FTE tenured faculty'!$K16</f>
        <v>2</v>
      </c>
      <c r="F16" s="2">
        <f>'[1]FTE tenured faculty'!$S16</f>
        <v>6</v>
      </c>
      <c r="G16" s="2">
        <f>'[1]FTE tenured faculty'!$P16</f>
        <v>1</v>
      </c>
      <c r="H16" s="2">
        <f>'[1]FTE tenured faculty'!$AC16</f>
        <v>19</v>
      </c>
      <c r="I16" s="2">
        <f>'[1]FTE tenured faculty'!$Z16</f>
        <v>6</v>
      </c>
      <c r="J16" s="2">
        <f>'[1]FTE tenured faculty'!$X16</f>
        <v>45</v>
      </c>
      <c r="K16" s="2">
        <f>'[1]FTE tenured faculty'!$U16</f>
        <v>7</v>
      </c>
      <c r="L16" s="2">
        <f>'[1]FTE tenured faculty'!$AN16</f>
        <v>64</v>
      </c>
      <c r="M16" s="2">
        <f>'[1]FTE tenured faculty'!$AP16</f>
        <v>30.25</v>
      </c>
    </row>
    <row r="17" spans="1:13" x14ac:dyDescent="0.25">
      <c r="A17" t="str">
        <f>'[1]FTE tenured faculty'!$A17</f>
        <v>Thompson Rivers University</v>
      </c>
      <c r="B17" s="2">
        <f>'[1]FTE tenured faculty'!$I17</f>
        <v>0</v>
      </c>
      <c r="C17" s="2">
        <f>'[1]FTE tenured faculty'!$F17</f>
        <v>0</v>
      </c>
      <c r="D17" s="2">
        <f>'[1]FTE tenured faculty'!$N17</f>
        <v>0</v>
      </c>
      <c r="E17" s="2">
        <f>'[1]FTE tenured faculty'!$K17</f>
        <v>0</v>
      </c>
      <c r="F17" s="2">
        <f>'[1]FTE tenured faculty'!$S17</f>
        <v>10</v>
      </c>
      <c r="G17" s="2">
        <f>'[1]FTE tenured faculty'!$P17</f>
        <v>4</v>
      </c>
      <c r="H17" s="2">
        <f>'[1]FTE tenured faculty'!$AC17</f>
        <v>0</v>
      </c>
      <c r="I17" s="2">
        <f>'[1]FTE tenured faculty'!$Z17</f>
        <v>0</v>
      </c>
      <c r="J17" s="2">
        <f>'[1]FTE tenured faculty'!$X17</f>
        <v>10</v>
      </c>
      <c r="K17" s="2">
        <f>'[1]FTE tenured faculty'!$U17</f>
        <v>4</v>
      </c>
      <c r="L17" s="2">
        <f>'[1]FTE tenured faculty'!$AN17</f>
        <v>10</v>
      </c>
      <c r="M17" s="2">
        <f>'[1]FTE tenured faculty'!$AP17</f>
        <v>6</v>
      </c>
    </row>
    <row r="18" spans="1:13" x14ac:dyDescent="0.25">
      <c r="A18" t="str">
        <f>'[1]FTE tenured faculty'!$A18</f>
        <v>Toronto Metropolitan University</v>
      </c>
      <c r="B18" s="2">
        <f>'[1]FTE tenured faculty'!$I18</f>
        <v>87</v>
      </c>
      <c r="C18" s="2">
        <f>'[1]FTE tenured faculty'!$F18</f>
        <v>10</v>
      </c>
      <c r="D18" s="2">
        <f>'[1]FTE tenured faculty'!$N18</f>
        <v>31</v>
      </c>
      <c r="E18" s="2">
        <f>'[1]FTE tenured faculty'!$K18</f>
        <v>6</v>
      </c>
      <c r="F18" s="2">
        <f>'[1]FTE tenured faculty'!$S18</f>
        <v>15</v>
      </c>
      <c r="G18" s="2">
        <f>'[1]FTE tenured faculty'!$P18</f>
        <v>4</v>
      </c>
      <c r="H18" s="2">
        <f>'[1]FTE tenured faculty'!$AC18</f>
        <v>0</v>
      </c>
      <c r="I18" s="2">
        <f>'[1]FTE tenured faculty'!$Z18</f>
        <v>0</v>
      </c>
      <c r="J18" s="2">
        <f>'[1]FTE tenured faculty'!$X18</f>
        <v>133</v>
      </c>
      <c r="K18" s="2">
        <f>'[1]FTE tenured faculty'!$U18</f>
        <v>20</v>
      </c>
      <c r="L18" s="2">
        <f>'[1]FTE tenured faculty'!$AN18</f>
        <v>152</v>
      </c>
      <c r="M18" s="2">
        <f>'[1]FTE tenured faculty'!$AP18</f>
        <v>18</v>
      </c>
    </row>
    <row r="19" spans="1:13" x14ac:dyDescent="0.25">
      <c r="A19" t="str">
        <f>'[1]FTE tenured faculty'!$A19</f>
        <v>Université de Moncton</v>
      </c>
      <c r="B19" s="2">
        <f>'[1]FTE tenured faculty'!$I19</f>
        <v>11</v>
      </c>
      <c r="C19" s="2">
        <f>'[1]FTE tenured faculty'!$F19</f>
        <v>1</v>
      </c>
      <c r="D19" s="2">
        <f>'[1]FTE tenured faculty'!$N19</f>
        <v>4</v>
      </c>
      <c r="E19" s="2">
        <f>'[1]FTE tenured faculty'!$K19</f>
        <v>2</v>
      </c>
      <c r="F19" s="2">
        <f>'[1]FTE tenured faculty'!$S19</f>
        <v>6</v>
      </c>
      <c r="G19" s="2">
        <f>'[1]FTE tenured faculty'!$P19</f>
        <v>0</v>
      </c>
      <c r="H19" s="2">
        <f>'[1]FTE tenured faculty'!$AC19</f>
        <v>2</v>
      </c>
      <c r="I19" s="2">
        <f>'[1]FTE tenured faculty'!$Z19</f>
        <v>0</v>
      </c>
      <c r="J19" s="2">
        <f>'[1]FTE tenured faculty'!$X19</f>
        <v>21</v>
      </c>
      <c r="K19" s="2">
        <f>'[1]FTE tenured faculty'!$U19</f>
        <v>3</v>
      </c>
      <c r="L19" s="2">
        <f>'[1]FTE tenured faculty'!$AN19</f>
        <v>23</v>
      </c>
      <c r="M19" s="2">
        <f>'[1]FTE tenured faculty'!$AP19</f>
        <v>8</v>
      </c>
    </row>
    <row r="20" spans="1:13" x14ac:dyDescent="0.25">
      <c r="A20" t="str">
        <f>'[1]FTE tenured faculty'!$A20</f>
        <v>Université du Québec à Chicoutimi</v>
      </c>
      <c r="B20" s="2">
        <f>'[1]FTE tenured faculty'!$I20</f>
        <v>22</v>
      </c>
      <c r="C20" s="2">
        <f>'[1]FTE tenured faculty'!$F20</f>
        <v>4</v>
      </c>
      <c r="D20" s="2">
        <f>'[1]FTE tenured faculty'!$N20</f>
        <v>13</v>
      </c>
      <c r="E20" s="2">
        <f>'[1]FTE tenured faculty'!$K20</f>
        <v>2</v>
      </c>
      <c r="F20" s="2">
        <f>'[1]FTE tenured faculty'!$S20</f>
        <v>7</v>
      </c>
      <c r="G20" s="2">
        <f>'[1]FTE tenured faculty'!$P20</f>
        <v>2</v>
      </c>
      <c r="H20" s="2">
        <f>'[1]FTE tenured faculty'!$AC20</f>
        <v>48</v>
      </c>
      <c r="I20" s="2">
        <f>'[1]FTE tenured faculty'!$Z20</f>
        <v>11</v>
      </c>
      <c r="J20" s="2">
        <f>'[1]FTE tenured faculty'!$X20</f>
        <v>42</v>
      </c>
      <c r="K20" s="2">
        <f>'[1]FTE tenured faculty'!$U20</f>
        <v>8</v>
      </c>
      <c r="L20" s="2">
        <f>'[1]FTE tenured faculty'!$AN20</f>
        <v>99</v>
      </c>
      <c r="M20" s="2">
        <f>'[1]FTE tenured faculty'!$AP20</f>
        <v>8</v>
      </c>
    </row>
    <row r="21" spans="1:13" x14ac:dyDescent="0.25">
      <c r="A21" t="str">
        <f>'[1]FTE tenured faculty'!$A21</f>
        <v>Université du Québec à Rimouski</v>
      </c>
      <c r="B21" s="2">
        <f>'[1]FTE tenured faculty'!$I21</f>
        <v>8</v>
      </c>
      <c r="C21" s="2">
        <f>'[1]FTE tenured faculty'!$F21</f>
        <v>0</v>
      </c>
      <c r="D21" s="2">
        <f>'[1]FTE tenured faculty'!$N21</f>
        <v>6</v>
      </c>
      <c r="E21" s="2">
        <f>'[1]FTE tenured faculty'!$K21</f>
        <v>2</v>
      </c>
      <c r="F21" s="2">
        <f>'[1]FTE tenured faculty'!$S21</f>
        <v>2</v>
      </c>
      <c r="G21" s="2">
        <f>'[1]FTE tenured faculty'!$P21</f>
        <v>0</v>
      </c>
      <c r="H21" s="2">
        <f>'[1]FTE tenured faculty'!$AC21</f>
        <v>19</v>
      </c>
      <c r="I21" s="2">
        <f>'[1]FTE tenured faculty'!$Z21</f>
        <v>0</v>
      </c>
      <c r="J21" s="2">
        <f>'[1]FTE tenured faculty'!$X21</f>
        <v>16</v>
      </c>
      <c r="K21" s="2">
        <f>'[1]FTE tenured faculty'!$U21</f>
        <v>2</v>
      </c>
      <c r="L21" s="2">
        <f>'[1]FTE tenured faculty'!$AN21</f>
        <v>35</v>
      </c>
      <c r="M21" s="2">
        <f>'[1]FTE tenured faculty'!$AP21</f>
        <v>17</v>
      </c>
    </row>
    <row r="22" spans="1:13" x14ac:dyDescent="0.25">
      <c r="A22" t="str">
        <f>'[1]FTE tenured faculty'!$A22</f>
        <v>Université du Québec à Trois-Rivières</v>
      </c>
      <c r="B22" s="2">
        <f>'[1]FTE tenured faculty'!$I22</f>
        <v>20</v>
      </c>
      <c r="C22" s="2">
        <f>'[1]FTE tenured faculty'!$F22</f>
        <v>1</v>
      </c>
      <c r="D22" s="2">
        <f>'[1]FTE tenured faculty'!$N22</f>
        <v>5</v>
      </c>
      <c r="E22" s="2">
        <f>'[1]FTE tenured faculty'!$K22</f>
        <v>1</v>
      </c>
      <c r="F22" s="2">
        <f>'[1]FTE tenured faculty'!$S22</f>
        <v>16</v>
      </c>
      <c r="G22" s="2">
        <f>'[1]FTE tenured faculty'!$P22</f>
        <v>5</v>
      </c>
      <c r="H22" s="2">
        <f>'[1]FTE tenured faculty'!$AC22</f>
        <v>2</v>
      </c>
      <c r="I22" s="2">
        <f>'[1]FTE tenured faculty'!$Z22</f>
        <v>1</v>
      </c>
      <c r="J22" s="2">
        <f>'[1]FTE tenured faculty'!$X22</f>
        <v>41</v>
      </c>
      <c r="K22" s="2">
        <f>'[1]FTE tenured faculty'!$U22</f>
        <v>7</v>
      </c>
      <c r="L22" s="2">
        <f>'[1]FTE tenured faculty'!$AN22</f>
        <v>42</v>
      </c>
      <c r="M22" s="2">
        <f>'[1]FTE tenured faculty'!$AP22</f>
        <v>17</v>
      </c>
    </row>
    <row r="23" spans="1:13" x14ac:dyDescent="0.25">
      <c r="A23" t="str">
        <f>'[1]FTE tenured faculty'!$A23</f>
        <v>Université du Québec en Abitibi-Témiscamingue</v>
      </c>
      <c r="B23" s="2">
        <f>'[1]FTE tenured faculty'!$I23</f>
        <v>11</v>
      </c>
      <c r="C23" s="2">
        <f>'[1]FTE tenured faculty'!$F23</f>
        <v>1</v>
      </c>
      <c r="D23" s="2">
        <f>'[1]FTE tenured faculty'!$N23</f>
        <v>0</v>
      </c>
      <c r="E23" s="2">
        <f>'[1]FTE tenured faculty'!$K23</f>
        <v>0</v>
      </c>
      <c r="F23" s="2">
        <f>'[1]FTE tenured faculty'!$S23</f>
        <v>0</v>
      </c>
      <c r="G23" s="2">
        <f>'[1]FTE tenured faculty'!$P23</f>
        <v>0</v>
      </c>
      <c r="H23" s="2">
        <f>'[1]FTE tenured faculty'!$AC23</f>
        <v>11</v>
      </c>
      <c r="I23" s="2">
        <f>'[1]FTE tenured faculty'!$Z23</f>
        <v>1</v>
      </c>
      <c r="J23" s="2">
        <f>'[1]FTE tenured faculty'!$X23</f>
        <v>11</v>
      </c>
      <c r="K23" s="2">
        <f>'[1]FTE tenured faculty'!$U23</f>
        <v>1</v>
      </c>
      <c r="L23" s="2">
        <f>'[1]FTE tenured faculty'!$AN23</f>
        <v>22</v>
      </c>
      <c r="M23" s="2">
        <f>'[1]FTE tenured faculty'!$AP23</f>
        <v>5</v>
      </c>
    </row>
    <row r="24" spans="1:13" x14ac:dyDescent="0.25">
      <c r="A24" t="str">
        <f>'[1]FTE tenured faculty'!$A24</f>
        <v>Université du Québec en Outaouais</v>
      </c>
      <c r="B24" s="2">
        <f>'[1]FTE tenured faculty'!$I24</f>
        <v>9</v>
      </c>
      <c r="C24" s="2">
        <f>'[1]FTE tenured faculty'!$F24</f>
        <v>2</v>
      </c>
      <c r="D24" s="2">
        <f>'[1]FTE tenured faculty'!$N24</f>
        <v>15</v>
      </c>
      <c r="E24" s="2">
        <f>'[1]FTE tenured faculty'!$K24</f>
        <v>3</v>
      </c>
      <c r="F24" s="2">
        <f>'[1]FTE tenured faculty'!$S24</f>
        <v>2</v>
      </c>
      <c r="G24" s="2">
        <f>'[1]FTE tenured faculty'!$P24</f>
        <v>2</v>
      </c>
      <c r="H24" s="2">
        <f>'[1]FTE tenured faculty'!$AC24</f>
        <v>19</v>
      </c>
      <c r="I24" s="2">
        <f>'[1]FTE tenured faculty'!$Z24</f>
        <v>1</v>
      </c>
      <c r="J24" s="2">
        <f>'[1]FTE tenured faculty'!$X24</f>
        <v>26</v>
      </c>
      <c r="K24" s="2">
        <f>'[1]FTE tenured faculty'!$U24</f>
        <v>7</v>
      </c>
      <c r="L24" s="2">
        <f>'[1]FTE tenured faculty'!$AN24</f>
        <v>45</v>
      </c>
      <c r="M24" s="2">
        <f>'[1]FTE tenured faculty'!$AP24</f>
        <v>37</v>
      </c>
    </row>
    <row r="25" spans="1:13" x14ac:dyDescent="0.25">
      <c r="A25" t="str">
        <f>'[1]FTE tenured faculty'!$A25</f>
        <v>University of British Columbia</v>
      </c>
      <c r="B25" s="2">
        <f>'[1]FTE tenured faculty'!$I25</f>
        <v>108</v>
      </c>
      <c r="C25" s="2">
        <f>'[1]FTE tenured faculty'!$F25</f>
        <v>0</v>
      </c>
      <c r="D25" s="2">
        <f>'[1]FTE tenured faculty'!$N25</f>
        <v>59</v>
      </c>
      <c r="E25" s="2">
        <f>'[1]FTE tenured faculty'!$K25</f>
        <v>0</v>
      </c>
      <c r="F25" s="2">
        <f>'[1]FTE tenured faculty'!$S25</f>
        <v>51</v>
      </c>
      <c r="G25" s="2">
        <f>'[1]FTE tenured faculty'!$P25</f>
        <v>0</v>
      </c>
      <c r="H25" s="2">
        <f>'[1]FTE tenured faculty'!$AC25</f>
        <v>11</v>
      </c>
      <c r="I25" s="2">
        <f>'[1]FTE tenured faculty'!$Z25</f>
        <v>0</v>
      </c>
      <c r="J25" s="2">
        <f>'[1]FTE tenured faculty'!$X25</f>
        <v>218</v>
      </c>
      <c r="K25" s="2">
        <f>'[1]FTE tenured faculty'!$U25</f>
        <v>0</v>
      </c>
      <c r="L25" s="2">
        <f>'[1]FTE tenured faculty'!$AN25</f>
        <v>229</v>
      </c>
      <c r="M25" s="2">
        <f>'[1]FTE tenured faculty'!$AP25</f>
        <v>2</v>
      </c>
    </row>
    <row r="26" spans="1:13" x14ac:dyDescent="0.25">
      <c r="A26" t="str">
        <f>'[1]FTE tenured faculty'!$A26</f>
        <v>University of British Columbia, Okanagan</v>
      </c>
      <c r="B26" s="2">
        <f>'[1]FTE tenured faculty'!$I26</f>
        <v>22</v>
      </c>
      <c r="C26" s="2">
        <f>'[1]FTE tenured faculty'!$F26</f>
        <v>4</v>
      </c>
      <c r="D26" s="2">
        <f>'[1]FTE tenured faculty'!$N26</f>
        <v>19</v>
      </c>
      <c r="E26" s="2">
        <f>'[1]FTE tenured faculty'!$K26</f>
        <v>1</v>
      </c>
      <c r="F26" s="2">
        <f>'[1]FTE tenured faculty'!$S26</f>
        <v>16</v>
      </c>
      <c r="G26" s="2">
        <f>'[1]FTE tenured faculty'!$P26</f>
        <v>6</v>
      </c>
      <c r="H26" s="2">
        <f>'[1]FTE tenured faculty'!$AC26</f>
        <v>12</v>
      </c>
      <c r="I26" s="2">
        <f>'[1]FTE tenured faculty'!$Z26</f>
        <v>4</v>
      </c>
      <c r="J26" s="2">
        <f>'[1]FTE tenured faculty'!$X26</f>
        <v>57</v>
      </c>
      <c r="K26" s="2">
        <f>'[1]FTE tenured faculty'!$U26</f>
        <v>11</v>
      </c>
      <c r="L26" s="2">
        <f>'[1]FTE tenured faculty'!$AN26</f>
        <v>69</v>
      </c>
      <c r="M26" s="2">
        <f>'[1]FTE tenured faculty'!$AP26</f>
        <v>18</v>
      </c>
    </row>
    <row r="27" spans="1:13" x14ac:dyDescent="0.25">
      <c r="A27" t="str">
        <f>'[1]FTE tenured faculty'!$A27</f>
        <v>University of Calgary</v>
      </c>
      <c r="B27" s="2">
        <f>'[1]FTE tenured faculty'!$I27</f>
        <v>98</v>
      </c>
      <c r="C27" s="2">
        <f>'[1]FTE tenured faculty'!$F27</f>
        <v>19</v>
      </c>
      <c r="D27" s="2">
        <f>'[1]FTE tenured faculty'!$N27</f>
        <v>50</v>
      </c>
      <c r="E27" s="2">
        <f>'[1]FTE tenured faculty'!$K27</f>
        <v>16</v>
      </c>
      <c r="F27" s="2">
        <f>'[1]FTE tenured faculty'!$S27</f>
        <v>65</v>
      </c>
      <c r="G27" s="2">
        <f>'[1]FTE tenured faculty'!$P27</f>
        <v>33</v>
      </c>
      <c r="H27" s="2">
        <f>'[1]FTE tenured faculty'!$AC27</f>
        <v>68</v>
      </c>
      <c r="I27" s="2">
        <f>'[1]FTE tenured faculty'!$Z27</f>
        <v>11</v>
      </c>
      <c r="J27" s="2">
        <f>'[1]FTE tenured faculty'!$X27</f>
        <v>213</v>
      </c>
      <c r="K27" s="2">
        <f>'[1]FTE tenured faculty'!$U27</f>
        <v>68</v>
      </c>
      <c r="L27" s="2">
        <f>'[1]FTE tenured faculty'!$AN27</f>
        <v>281</v>
      </c>
      <c r="M27" s="2">
        <f>'[1]FTE tenured faculty'!$AP27</f>
        <v>18.600000000000001</v>
      </c>
    </row>
    <row r="28" spans="1:13" x14ac:dyDescent="0.25">
      <c r="A28" t="str">
        <f>'[1]FTE tenured faculty'!$A28</f>
        <v>University of Guelph</v>
      </c>
      <c r="B28" s="2">
        <f>'[1]FTE tenured faculty'!$I28</f>
        <v>31</v>
      </c>
      <c r="C28" s="2">
        <f>'[1]FTE tenured faculty'!$F28</f>
        <v>7</v>
      </c>
      <c r="D28" s="2">
        <f>'[1]FTE tenured faculty'!$N28</f>
        <v>19</v>
      </c>
      <c r="E28" s="2">
        <f>'[1]FTE tenured faculty'!$K28</f>
        <v>7</v>
      </c>
      <c r="F28" s="2">
        <f>'[1]FTE tenured faculty'!$S28</f>
        <v>7</v>
      </c>
      <c r="G28" s="2">
        <f>'[1]FTE tenured faculty'!$P28</f>
        <v>3</v>
      </c>
      <c r="H28" s="2">
        <f>'[1]FTE tenured faculty'!$AC28</f>
        <v>0</v>
      </c>
      <c r="I28" s="2">
        <f>'[1]FTE tenured faculty'!$Z28</f>
        <v>0</v>
      </c>
      <c r="J28" s="2">
        <f>'[1]FTE tenured faculty'!$X28</f>
        <v>57</v>
      </c>
      <c r="K28" s="2">
        <f>'[1]FTE tenured faculty'!$U28</f>
        <v>17</v>
      </c>
      <c r="L28" s="2">
        <f>'[1]FTE tenured faculty'!$AN28</f>
        <v>57</v>
      </c>
      <c r="M28" s="2">
        <f>'[1]FTE tenured faculty'!$AP28</f>
        <v>19</v>
      </c>
    </row>
    <row r="29" spans="1:13" x14ac:dyDescent="0.25">
      <c r="A29" t="str">
        <f>'[1]FTE tenured faculty'!$A29</f>
        <v>University of Manitoba</v>
      </c>
      <c r="B29" s="2">
        <f>'[1]FTE tenured faculty'!$I29</f>
        <v>41.5</v>
      </c>
      <c r="C29" s="2">
        <f>'[1]FTE tenured faculty'!$F29</f>
        <v>4</v>
      </c>
      <c r="D29" s="2">
        <f>'[1]FTE tenured faculty'!$N29</f>
        <v>21</v>
      </c>
      <c r="E29" s="2">
        <f>'[1]FTE tenured faculty'!$K29</f>
        <v>4</v>
      </c>
      <c r="F29" s="2">
        <f>'[1]FTE tenured faculty'!$S29</f>
        <v>18</v>
      </c>
      <c r="G29" s="2">
        <f>'[1]FTE tenured faculty'!$P29</f>
        <v>5</v>
      </c>
      <c r="H29" s="2">
        <f>'[1]FTE tenured faculty'!$AC29</f>
        <v>12</v>
      </c>
      <c r="I29" s="2">
        <f>'[1]FTE tenured faculty'!$Z29</f>
        <v>4</v>
      </c>
      <c r="J29" s="2">
        <f>'[1]FTE tenured faculty'!$X29</f>
        <v>80.5</v>
      </c>
      <c r="K29" s="2">
        <f>'[1]FTE tenured faculty'!$U29</f>
        <v>13</v>
      </c>
      <c r="L29" s="2">
        <f>'[1]FTE tenured faculty'!$AN29</f>
        <v>92.5</v>
      </c>
      <c r="M29" s="2">
        <f>'[1]FTE tenured faculty'!$AP29</f>
        <v>5.367</v>
      </c>
    </row>
    <row r="30" spans="1:13" x14ac:dyDescent="0.25">
      <c r="A30" t="str">
        <f>'[1]FTE tenured faculty'!$A30</f>
        <v>University of New Brunswick</v>
      </c>
      <c r="B30" s="2">
        <f>'[1]FTE tenured faculty'!$I30</f>
        <v>37</v>
      </c>
      <c r="C30" s="2">
        <f>'[1]FTE tenured faculty'!$F30</f>
        <v>3</v>
      </c>
      <c r="D30" s="2">
        <f>'[1]FTE tenured faculty'!$N30</f>
        <v>20</v>
      </c>
      <c r="E30" s="2">
        <f>'[1]FTE tenured faculty'!$K30</f>
        <v>3</v>
      </c>
      <c r="F30" s="2">
        <f>'[1]FTE tenured faculty'!$S30</f>
        <v>15</v>
      </c>
      <c r="G30" s="2">
        <f>'[1]FTE tenured faculty'!$P30</f>
        <v>6</v>
      </c>
      <c r="H30" s="2">
        <f>'[1]FTE tenured faculty'!$AC30</f>
        <v>38</v>
      </c>
      <c r="I30" s="2">
        <f>'[1]FTE tenured faculty'!$Z30</f>
        <v>6</v>
      </c>
      <c r="J30" s="2">
        <f>'[1]FTE tenured faculty'!$X30</f>
        <v>72</v>
      </c>
      <c r="K30" s="2">
        <f>'[1]FTE tenured faculty'!$U30</f>
        <v>12</v>
      </c>
      <c r="L30" s="2">
        <f>'[1]FTE tenured faculty'!$AN30</f>
        <v>110</v>
      </c>
      <c r="M30" s="2">
        <f>'[1]FTE tenured faculty'!$AP30</f>
        <v>39</v>
      </c>
    </row>
    <row r="31" spans="1:13" x14ac:dyDescent="0.25">
      <c r="A31" t="str">
        <f>'[1]FTE tenured faculty'!$A31</f>
        <v>University of Northern British Columbia</v>
      </c>
      <c r="B31" s="2">
        <f>'[1]FTE tenured faculty'!$I31</f>
        <v>6</v>
      </c>
      <c r="C31" s="2">
        <f>'[1]FTE tenured faculty'!$F31</f>
        <v>1</v>
      </c>
      <c r="D31" s="2">
        <f>'[1]FTE tenured faculty'!$N31</f>
        <v>3</v>
      </c>
      <c r="E31" s="2">
        <f>'[1]FTE tenured faculty'!$K31</f>
        <v>0</v>
      </c>
      <c r="F31" s="2">
        <f>'[1]FTE tenured faculty'!$S31</f>
        <v>7</v>
      </c>
      <c r="G31" s="2">
        <f>'[1]FTE tenured faculty'!$P31</f>
        <v>2</v>
      </c>
      <c r="H31" s="2">
        <f>'[1]FTE tenured faculty'!$AC31</f>
        <v>4</v>
      </c>
      <c r="I31" s="2">
        <f>'[1]FTE tenured faculty'!$Z31</f>
        <v>1</v>
      </c>
      <c r="J31" s="2">
        <f>'[1]FTE tenured faculty'!$X31</f>
        <v>16</v>
      </c>
      <c r="K31" s="2">
        <f>'[1]FTE tenured faculty'!$U31</f>
        <v>3</v>
      </c>
      <c r="L31" s="2">
        <f>'[1]FTE tenured faculty'!$AN31</f>
        <v>22</v>
      </c>
      <c r="M31" s="2">
        <f>'[1]FTE tenured faculty'!$AP31</f>
        <v>2</v>
      </c>
    </row>
    <row r="32" spans="1:13" x14ac:dyDescent="0.25">
      <c r="A32" t="str">
        <f>'[1]FTE tenured faculty'!$A32</f>
        <v>University of Ontario Institute of Technology</v>
      </c>
      <c r="B32" s="2">
        <f>'[1]FTE tenured faculty'!$I32</f>
        <v>29</v>
      </c>
      <c r="C32" s="2">
        <f>'[1]FTE tenured faculty'!$F32</f>
        <v>3</v>
      </c>
      <c r="D32" s="2">
        <f>'[1]FTE tenured faculty'!$N32</f>
        <v>22</v>
      </c>
      <c r="E32" s="2">
        <f>'[1]FTE tenured faculty'!$K32</f>
        <v>3</v>
      </c>
      <c r="F32" s="2">
        <f>'[1]FTE tenured faculty'!$S32</f>
        <v>10</v>
      </c>
      <c r="G32" s="2">
        <f>'[1]FTE tenured faculty'!$P32</f>
        <v>7</v>
      </c>
      <c r="H32" s="2">
        <f>'[1]FTE tenured faculty'!$AC32</f>
        <v>17</v>
      </c>
      <c r="I32" s="2">
        <f>'[1]FTE tenured faculty'!$Z32</f>
        <v>5</v>
      </c>
      <c r="J32" s="2">
        <f>'[1]FTE tenured faculty'!$X32</f>
        <v>61</v>
      </c>
      <c r="K32" s="2">
        <f>'[1]FTE tenured faculty'!$U32</f>
        <v>13</v>
      </c>
      <c r="L32" s="2">
        <f>'[1]FTE tenured faculty'!$AN32</f>
        <v>78</v>
      </c>
      <c r="M32" s="2">
        <f>'[1]FTE tenured faculty'!$AP32</f>
        <v>2</v>
      </c>
    </row>
    <row r="33" spans="1:13" x14ac:dyDescent="0.25">
      <c r="A33" t="str">
        <f>'[1]FTE tenured faculty'!$A33</f>
        <v>University of Ottawa</v>
      </c>
      <c r="B33" s="2">
        <f>'[1]FTE tenured faculty'!$I33</f>
        <v>88</v>
      </c>
      <c r="C33" s="2">
        <f>'[1]FTE tenured faculty'!$F33</f>
        <v>20</v>
      </c>
      <c r="D33" s="2">
        <f>'[1]FTE tenured faculty'!$N33</f>
        <v>32</v>
      </c>
      <c r="E33" s="2">
        <f>'[1]FTE tenured faculty'!$K33</f>
        <v>4</v>
      </c>
      <c r="F33" s="2">
        <f>'[1]FTE tenured faculty'!$S33</f>
        <v>15</v>
      </c>
      <c r="G33" s="2">
        <f>'[1]FTE tenured faculty'!$P33</f>
        <v>6</v>
      </c>
      <c r="H33" s="2">
        <f>'[1]FTE tenured faculty'!$AC33</f>
        <v>13</v>
      </c>
      <c r="I33" s="2">
        <f>'[1]FTE tenured faculty'!$Z33</f>
        <v>2</v>
      </c>
      <c r="J33" s="2">
        <f>'[1]FTE tenured faculty'!$X33</f>
        <v>135</v>
      </c>
      <c r="K33" s="2">
        <f>'[1]FTE tenured faculty'!$U33</f>
        <v>30</v>
      </c>
      <c r="L33" s="2">
        <f>'[1]FTE tenured faculty'!$AN33</f>
        <v>148</v>
      </c>
      <c r="M33" s="2">
        <f>'[1]FTE tenured faculty'!$AP33</f>
        <v>79</v>
      </c>
    </row>
    <row r="34" spans="1:13" x14ac:dyDescent="0.25">
      <c r="A34" t="str">
        <f>'[1]FTE tenured faculty'!$A34</f>
        <v>University of Prince Edward Island</v>
      </c>
      <c r="B34" s="2">
        <f>'[1]FTE tenured faculty'!$I34</f>
        <v>3</v>
      </c>
      <c r="C34" s="2">
        <f>'[1]FTE tenured faculty'!$F34</f>
        <v>2</v>
      </c>
      <c r="D34" s="2">
        <f>'[1]FTE tenured faculty'!$N34</f>
        <v>3.5</v>
      </c>
      <c r="E34" s="2">
        <f>'[1]FTE tenured faculty'!$K34</f>
        <v>1.5</v>
      </c>
      <c r="F34" s="2">
        <f>'[1]FTE tenured faculty'!$S34</f>
        <v>7</v>
      </c>
      <c r="G34" s="2">
        <f>'[1]FTE tenured faculty'!$P34</f>
        <v>2</v>
      </c>
      <c r="H34" s="2">
        <f>'[1]FTE tenured faculty'!$AC34</f>
        <v>3</v>
      </c>
      <c r="I34" s="2">
        <f>'[1]FTE tenured faculty'!$Z34</f>
        <v>0</v>
      </c>
      <c r="J34" s="2">
        <f>'[1]FTE tenured faculty'!$X34</f>
        <v>13.5</v>
      </c>
      <c r="K34" s="2">
        <f>'[1]FTE tenured faculty'!$U34</f>
        <v>5.5</v>
      </c>
      <c r="L34" s="2">
        <f>'[1]FTE tenured faculty'!$AN34</f>
        <v>16.5</v>
      </c>
      <c r="M34" s="2">
        <f>'[1]FTE tenured faculty'!$AP34</f>
        <v>24.9</v>
      </c>
    </row>
    <row r="35" spans="1:13" x14ac:dyDescent="0.25">
      <c r="A35" t="str">
        <f>'[1]FTE tenured faculty'!$A35</f>
        <v>University of Regina</v>
      </c>
      <c r="B35" s="2">
        <f>'[1]FTE tenured faculty'!$I35</f>
        <v>24</v>
      </c>
      <c r="C35" s="2">
        <f>'[1]FTE tenured faculty'!$F35</f>
        <v>3</v>
      </c>
      <c r="D35" s="2">
        <f>'[1]FTE tenured faculty'!$N35</f>
        <v>12</v>
      </c>
      <c r="E35" s="2">
        <f>'[1]FTE tenured faculty'!$K35</f>
        <v>2</v>
      </c>
      <c r="F35" s="2">
        <f>'[1]FTE tenured faculty'!$S35</f>
        <v>7</v>
      </c>
      <c r="G35" s="2">
        <f>'[1]FTE tenured faculty'!$P35</f>
        <v>0</v>
      </c>
      <c r="H35" s="2">
        <f>'[1]FTE tenured faculty'!$AC35</f>
        <v>2</v>
      </c>
      <c r="I35" s="2">
        <f>'[1]FTE tenured faculty'!$Z35</f>
        <v>0</v>
      </c>
      <c r="J35" s="2">
        <f>'[1]FTE tenured faculty'!$X35</f>
        <v>43</v>
      </c>
      <c r="K35" s="2">
        <f>'[1]FTE tenured faculty'!$U35</f>
        <v>5</v>
      </c>
      <c r="L35" s="2">
        <f>'[1]FTE tenured faculty'!$AN35</f>
        <v>55</v>
      </c>
      <c r="M35" s="2">
        <f>'[1]FTE tenured faculty'!$AP35</f>
        <v>6</v>
      </c>
    </row>
    <row r="36" spans="1:13" x14ac:dyDescent="0.25">
      <c r="A36" t="str">
        <f>'[1]FTE tenured faculty'!$A36</f>
        <v>University of Saskatchewan</v>
      </c>
      <c r="B36" s="2">
        <f>'[1]FTE tenured faculty'!$I36</f>
        <v>44.1</v>
      </c>
      <c r="C36" s="2">
        <f>'[1]FTE tenured faculty'!$F36</f>
        <v>5</v>
      </c>
      <c r="D36" s="2">
        <f>'[1]FTE tenured faculty'!$N36</f>
        <v>25.55</v>
      </c>
      <c r="E36" s="2">
        <f>'[1]FTE tenured faculty'!$K36</f>
        <v>4.8</v>
      </c>
      <c r="F36" s="2">
        <f>'[1]FTE tenured faculty'!$S36</f>
        <v>6</v>
      </c>
      <c r="G36" s="2">
        <f>'[1]FTE tenured faculty'!$P36</f>
        <v>3</v>
      </c>
      <c r="H36" s="2">
        <f>'[1]FTE tenured faculty'!$AC36</f>
        <v>5.5</v>
      </c>
      <c r="I36" s="2">
        <f>'[1]FTE tenured faculty'!$Z36</f>
        <v>4</v>
      </c>
      <c r="J36" s="2">
        <f>'[1]FTE tenured faculty'!$X36</f>
        <v>75.650000000000006</v>
      </c>
      <c r="K36" s="2">
        <f>'[1]FTE tenured faculty'!$U36</f>
        <v>12.8</v>
      </c>
      <c r="L36" s="2">
        <f>'[1]FTE tenured faculty'!$AN36</f>
        <v>83.95</v>
      </c>
      <c r="M36" s="2">
        <f>'[1]FTE tenured faculty'!$AP36</f>
        <v>3.7</v>
      </c>
    </row>
    <row r="37" spans="1:13" x14ac:dyDescent="0.25">
      <c r="A37" t="str">
        <f>'[1]FTE tenured faculty'!$A37</f>
        <v>University of Toronto</v>
      </c>
      <c r="B37" s="2">
        <f>'[1]FTE tenured faculty'!$I37</f>
        <v>167.14</v>
      </c>
      <c r="C37" s="2">
        <f>'[1]FTE tenured faculty'!$F37</f>
        <v>27.5</v>
      </c>
      <c r="D37" s="2">
        <f>'[1]FTE tenured faculty'!$N37</f>
        <v>38</v>
      </c>
      <c r="E37" s="2">
        <f>'[1]FTE tenured faculty'!$K37</f>
        <v>11</v>
      </c>
      <c r="F37" s="2">
        <f>'[1]FTE tenured faculty'!$S37</f>
        <v>34.51</v>
      </c>
      <c r="G37" s="2">
        <f>'[1]FTE tenured faculty'!$P37</f>
        <v>8</v>
      </c>
      <c r="H37" s="2">
        <f>'[1]FTE tenured faculty'!$AC37</f>
        <v>39.25</v>
      </c>
      <c r="I37" s="2">
        <f>'[1]FTE tenured faculty'!$Z37</f>
        <v>16</v>
      </c>
      <c r="J37" s="2">
        <f>'[1]FTE tenured faculty'!$X37</f>
        <v>239.65</v>
      </c>
      <c r="K37" s="2">
        <f>'[1]FTE tenured faculty'!$U37</f>
        <v>46.5</v>
      </c>
      <c r="L37" s="2">
        <f>'[1]FTE tenured faculty'!$AN37</f>
        <v>278.89999999999998</v>
      </c>
      <c r="M37" s="2">
        <f>'[1]FTE tenured faculty'!$AP37</f>
        <v>17.5</v>
      </c>
    </row>
    <row r="38" spans="1:13" x14ac:dyDescent="0.25">
      <c r="A38" t="str">
        <f>'[1]FTE tenured faculty'!$A38</f>
        <v>University of Victoria</v>
      </c>
      <c r="B38" s="2">
        <f>'[1]FTE tenured faculty'!$I38</f>
        <v>47</v>
      </c>
      <c r="C38" s="2">
        <f>'[1]FTE tenured faculty'!$F38</f>
        <v>7</v>
      </c>
      <c r="D38" s="2">
        <f>'[1]FTE tenured faculty'!$N38</f>
        <v>23</v>
      </c>
      <c r="E38" s="2">
        <f>'[1]FTE tenured faculty'!$K38</f>
        <v>5</v>
      </c>
      <c r="F38" s="2">
        <f>'[1]FTE tenured faculty'!$S38</f>
        <v>12</v>
      </c>
      <c r="G38" s="2">
        <f>'[1]FTE tenured faculty'!$P38</f>
        <v>5</v>
      </c>
      <c r="H38" s="2">
        <f>'[1]FTE tenured faculty'!$AC38</f>
        <v>2</v>
      </c>
      <c r="I38" s="2">
        <f>'[1]FTE tenured faculty'!$Z38</f>
        <v>2</v>
      </c>
      <c r="J38" s="2">
        <f>'[1]FTE tenured faculty'!$X38</f>
        <v>82</v>
      </c>
      <c r="K38" s="2">
        <f>'[1]FTE tenured faculty'!$U38</f>
        <v>17</v>
      </c>
      <c r="L38" s="2">
        <f>'[1]FTE tenured faculty'!$AN38</f>
        <v>84</v>
      </c>
      <c r="M38" s="2">
        <f>'[1]FTE tenured faculty'!$AP38</f>
        <v>3</v>
      </c>
    </row>
    <row r="39" spans="1:13" x14ac:dyDescent="0.25">
      <c r="A39" t="str">
        <f>'[1]FTE tenured faculty'!$A39</f>
        <v>University of Waterloo</v>
      </c>
      <c r="B39" s="2">
        <f>'[1]FTE tenured faculty'!$I39</f>
        <v>133.49</v>
      </c>
      <c r="C39" s="2">
        <f>'[1]FTE tenured faculty'!$F39</f>
        <v>20.51</v>
      </c>
      <c r="D39" s="2">
        <f>'[1]FTE tenured faculty'!$N39</f>
        <v>105.5</v>
      </c>
      <c r="E39" s="2">
        <f>'[1]FTE tenured faculty'!$K39</f>
        <v>25</v>
      </c>
      <c r="F39" s="2">
        <f>'[1]FTE tenured faculty'!$S39</f>
        <v>66.510000000000005</v>
      </c>
      <c r="G39" s="2">
        <f>'[1]FTE tenured faculty'!$P39</f>
        <v>22.51</v>
      </c>
      <c r="H39" s="2">
        <f>'[1]FTE tenured faculty'!$AC39</f>
        <v>4</v>
      </c>
      <c r="I39" s="2">
        <f>'[1]FTE tenured faculty'!$Z39</f>
        <v>0</v>
      </c>
      <c r="J39" s="2">
        <f>'[1]FTE tenured faculty'!$X39</f>
        <v>305.5</v>
      </c>
      <c r="K39" s="2">
        <f>'[1]FTE tenured faculty'!$U39</f>
        <v>68.02</v>
      </c>
      <c r="L39" s="2">
        <f>'[1]FTE tenured faculty'!$AN39</f>
        <v>309.5</v>
      </c>
      <c r="M39" s="2">
        <f>'[1]FTE tenured faculty'!$AP39</f>
        <v>22</v>
      </c>
    </row>
    <row r="40" spans="1:13" x14ac:dyDescent="0.25">
      <c r="A40" t="str">
        <f>'[1]FTE tenured faculty'!$A40</f>
        <v>University of Western Ontario</v>
      </c>
      <c r="B40" s="2">
        <f>'[1]FTE tenured faculty'!$I40</f>
        <v>54.5</v>
      </c>
      <c r="C40" s="2">
        <f>'[1]FTE tenured faculty'!$F40</f>
        <v>9</v>
      </c>
      <c r="D40" s="2">
        <f>'[1]FTE tenured faculty'!$N40</f>
        <v>27.16</v>
      </c>
      <c r="E40" s="2">
        <f>'[1]FTE tenured faculty'!$K40</f>
        <v>5</v>
      </c>
      <c r="F40" s="2">
        <f>'[1]FTE tenured faculty'!$S40</f>
        <v>24.5</v>
      </c>
      <c r="G40" s="2">
        <f>'[1]FTE tenured faculty'!$P40</f>
        <v>11</v>
      </c>
      <c r="H40" s="2">
        <f>'[1]FTE tenured faculty'!$AC40</f>
        <v>18</v>
      </c>
      <c r="I40" s="2">
        <f>'[1]FTE tenured faculty'!$Z40</f>
        <v>5</v>
      </c>
      <c r="J40" s="2">
        <f>'[1]FTE tenured faculty'!$X40</f>
        <v>106.16</v>
      </c>
      <c r="K40" s="2">
        <f>'[1]FTE tenured faculty'!$U40</f>
        <v>25</v>
      </c>
      <c r="L40" s="2">
        <f>'[1]FTE tenured faculty'!$AN40</f>
        <v>124.16</v>
      </c>
      <c r="M40" s="2">
        <f>'[1]FTE tenured faculty'!$AP40</f>
        <v>62.5</v>
      </c>
    </row>
    <row r="41" spans="1:13" x14ac:dyDescent="0.25">
      <c r="A41" t="str">
        <f>'[1]FTE tenured faculty'!$A41</f>
        <v>University of Windsor</v>
      </c>
      <c r="B41" s="2">
        <f>'[1]FTE tenured faculty'!$I41</f>
        <v>48</v>
      </c>
      <c r="C41" s="2">
        <f>'[1]FTE tenured faculty'!$F41</f>
        <v>4</v>
      </c>
      <c r="D41" s="2">
        <f>'[1]FTE tenured faculty'!$N41</f>
        <v>23</v>
      </c>
      <c r="E41" s="2">
        <f>'[1]FTE tenured faculty'!$K41</f>
        <v>6</v>
      </c>
      <c r="F41" s="2">
        <f>'[1]FTE tenured faculty'!$S41</f>
        <v>11</v>
      </c>
      <c r="G41" s="2">
        <f>'[1]FTE tenured faculty'!$P41</f>
        <v>4</v>
      </c>
      <c r="H41" s="2">
        <f>'[1]FTE tenured faculty'!$AC41</f>
        <v>6</v>
      </c>
      <c r="I41" s="2">
        <f>'[1]FTE tenured faculty'!$Z41</f>
        <v>3</v>
      </c>
      <c r="J41" s="2">
        <f>'[1]FTE tenured faculty'!$X41</f>
        <v>82</v>
      </c>
      <c r="K41" s="2">
        <f>'[1]FTE tenured faculty'!$U41</f>
        <v>14</v>
      </c>
      <c r="L41" s="2">
        <f>'[1]FTE tenured faculty'!$AN41</f>
        <v>95</v>
      </c>
      <c r="M41" s="2">
        <f>'[1]FTE tenured faculty'!$AP41</f>
        <v>131</v>
      </c>
    </row>
    <row r="42" spans="1:13" x14ac:dyDescent="0.25">
      <c r="A42" t="str">
        <f>'[1]FTE tenured faculty'!$A42</f>
        <v>York University</v>
      </c>
      <c r="B42" s="2">
        <f>'[1]FTE tenured faculty'!$I42</f>
        <v>30</v>
      </c>
      <c r="C42" s="2">
        <f>'[1]FTE tenured faculty'!$F42</f>
        <v>5</v>
      </c>
      <c r="D42" s="2">
        <f>'[1]FTE tenured faculty'!$N42</f>
        <v>54</v>
      </c>
      <c r="E42" s="2">
        <f>'[1]FTE tenured faculty'!$K42</f>
        <v>11</v>
      </c>
      <c r="F42" s="2">
        <f>'[1]FTE tenured faculty'!$S42</f>
        <v>13</v>
      </c>
      <c r="G42" s="2">
        <f>'[1]FTE tenured faculty'!$P42</f>
        <v>4</v>
      </c>
      <c r="H42" s="2">
        <f>'[1]FTE tenured faculty'!$AC42</f>
        <v>4</v>
      </c>
      <c r="I42" s="2">
        <f>'[1]FTE tenured faculty'!$Z42</f>
        <v>2</v>
      </c>
      <c r="J42" s="2">
        <f>'[1]FTE tenured faculty'!$X42</f>
        <v>97</v>
      </c>
      <c r="K42" s="2">
        <f>'[1]FTE tenured faculty'!$U42</f>
        <v>20</v>
      </c>
      <c r="L42" s="2">
        <f>'[1]FTE tenured faculty'!$AN42</f>
        <v>101</v>
      </c>
      <c r="M42" s="2">
        <f>'[1]FTE tenured faculty'!$AP42</f>
        <v>20</v>
      </c>
    </row>
    <row r="43" spans="1:13" x14ac:dyDescent="0.25">
      <c r="A43" t="s">
        <v>14</v>
      </c>
      <c r="B43" s="2">
        <f>SUM(B2:B42)</f>
        <v>2133.33</v>
      </c>
      <c r="C43" s="2">
        <f t="shared" ref="C43:M43" si="0">SUM(C2:C42)</f>
        <v>314.61</v>
      </c>
      <c r="D43" s="2">
        <f t="shared" si="0"/>
        <v>1160.7160000000001</v>
      </c>
      <c r="E43" s="2">
        <f t="shared" si="0"/>
        <v>228.3</v>
      </c>
      <c r="F43" s="2">
        <f t="shared" si="0"/>
        <v>753.67100000000005</v>
      </c>
      <c r="G43" s="2">
        <f t="shared" si="0"/>
        <v>235.077</v>
      </c>
      <c r="H43" s="2">
        <f t="shared" si="0"/>
        <v>1053.8800000000001</v>
      </c>
      <c r="I43" s="2">
        <f t="shared" si="0"/>
        <v>227.41</v>
      </c>
      <c r="J43" s="2">
        <f t="shared" si="0"/>
        <v>4047.7170000000001</v>
      </c>
      <c r="K43" s="2">
        <f t="shared" si="0"/>
        <v>777.98699999999985</v>
      </c>
      <c r="L43" s="2">
        <f t="shared" si="0"/>
        <v>5163.6469999999999</v>
      </c>
      <c r="M43" s="2">
        <f t="shared" si="0"/>
        <v>1000.447</v>
      </c>
    </row>
    <row r="44" spans="1:13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t="s">
        <v>13</v>
      </c>
    </row>
    <row r="48" spans="1:13" x14ac:dyDescent="0.25">
      <c r="B48" s="1"/>
      <c r="F48" s="1"/>
    </row>
  </sheetData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  <TermInfo xmlns="http://schemas.microsoft.com/office/infopath/2007/PartnerControls">
          <TermName xmlns="http://schemas.microsoft.com/office/infopath/2007/PartnerControls">Research</TermName>
          <TermId xmlns="http://schemas.microsoft.com/office/infopath/2007/PartnerControls">f4a2b1bf-d34f-45ae-9597-315e8ee96dd7</TermId>
        </TermInfo>
      </Terms>
    </bc7689d2d0d44b4e9f97381cc5883e30>
    <TaxCatchAll xmlns="cb25f3da-5814-4c1f-99f2-d637de11ca73">
      <Value>5</Value>
      <Value>57</Value>
    </TaxCatchAll>
    <Reporting_x0020_Year xmlns="2dd3b932-8b30-42c8-9dfc-f00df7d42eda">2019</Reporting_x0020_Year>
    <Categories0 xmlns="2dd3b932-8b30-42c8-9dfc-f00df7d42eda">22</Categories0>
    <Status xmlns="2dd3b932-8b30-42c8-9dfc-f00df7d42eda" xsi:nil="true"/>
    <_DCDateCreated xmlns="http://schemas.microsoft.com/sharepoint/v3/fields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FF06DFD-8860-41D7-9526-891D3C00DFE6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dd3b932-8b30-42c8-9dfc-f00df7d42eda"/>
    <ds:schemaRef ds:uri="http://schemas.microsoft.com/sharepoint/v3/fields"/>
    <ds:schemaRef ds:uri="cb25f3da-5814-4c1f-99f2-d637de11ca7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997E685-AAE7-471E-924A-4A763BD71A8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B903FE8-2F41-4933-8475-AF96B04471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C1BF664-D569-4B20-9E74-C935E8C4F4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Table_F.1.1</vt:lpstr>
      <vt:lpstr>Table_F.1.1!Table_F.1.1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2018-08-21T14:07:58Z</dcterms:created>
  <dcterms:modified xsi:type="dcterms:W3CDTF">2026-07-15T18:31:06Z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5;#Information|335406be-2b4e-4b05-853f-3dd6013983e0;#57;#Research|f4a2b1bf-d34f-45ae-9597-315e8ee96dd7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5;#Information|335406be-2b4e-4b05-853f-3dd6013983e0;#57;#Research|f4a2b1bf-d34f-45ae-9597-315e8ee96dd7</vt:lpwstr>
  </property>
</Properties>
</file>