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ngineerscanada.sharepoint.com/sp/OAM/CAP/Engineers for Tomorrow 2025/French files/"/>
    </mc:Choice>
  </mc:AlternateContent>
  <xr:revisionPtr revIDLastSave="136" documentId="13_ncr:1_{F7D85B6B-1E32-4046-9755-C4743DB170ED}" xr6:coauthVersionLast="47" xr6:coauthVersionMax="47" xr10:uidLastSave="{DEE74B18-BF30-4E3C-AF25-23992498065C}"/>
  <bookViews>
    <workbookView xWindow="-120" yWindow="-120" windowWidth="29040" windowHeight="15720" activeTab="4" xr2:uid="{00000000-000D-0000-FFFF-FFFF00000000}"/>
  </bookViews>
  <sheets>
    <sheet name="Table_U.2.1" sheetId="1" r:id="rId1"/>
    <sheet name="Table_U.2.2" sheetId="2" r:id="rId2"/>
    <sheet name="Table_U.2.3" sheetId="3" r:id="rId3"/>
    <sheet name="Table_U.2.4" sheetId="4" r:id="rId4"/>
    <sheet name="Table_U.2.5" sheetId="5" r:id="rId5"/>
  </sheets>
  <externalReferences>
    <externalReference r:id="rId6"/>
    <externalReference r:id="rId7"/>
    <externalReference r:id="rId8"/>
  </externalReferences>
  <definedNames>
    <definedName name="Table_U.2.1">'Table_U.2.1'!$A$1:$B$13</definedName>
    <definedName name="Table_U.2.2">'Table_U.2.2'!$A$1:$D$13</definedName>
    <definedName name="Table_U.2.3">'Table_U.2.3'!$A$1:$B$13</definedName>
    <definedName name="Table_U.2.4">'Table_U.2.4'!$A$1:$L$18</definedName>
    <definedName name="Table_U.2.5">'Table_U.2.5'!$A$1:$L$18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4" i="5" l="1"/>
  <c r="B3" i="5"/>
  <c r="C3" i="5"/>
  <c r="D3" i="5"/>
  <c r="E3" i="5"/>
  <c r="F3" i="5"/>
  <c r="G3" i="5"/>
  <c r="H3" i="5"/>
  <c r="I3" i="5"/>
  <c r="J3" i="5"/>
  <c r="K3" i="5"/>
  <c r="B4" i="5"/>
  <c r="C4" i="5"/>
  <c r="D4" i="5"/>
  <c r="E4" i="5"/>
  <c r="F4" i="5"/>
  <c r="G4" i="5"/>
  <c r="H4" i="5"/>
  <c r="I4" i="5"/>
  <c r="J4" i="5"/>
  <c r="K4" i="5"/>
  <c r="B5" i="5"/>
  <c r="C5" i="5"/>
  <c r="D5" i="5"/>
  <c r="E5" i="5"/>
  <c r="F5" i="5"/>
  <c r="G5" i="5"/>
  <c r="H5" i="5"/>
  <c r="I5" i="5"/>
  <c r="J5" i="5"/>
  <c r="K5" i="5"/>
  <c r="B6" i="5"/>
  <c r="C6" i="5"/>
  <c r="D6" i="5"/>
  <c r="E6" i="5"/>
  <c r="F6" i="5"/>
  <c r="G6" i="5"/>
  <c r="H6" i="5"/>
  <c r="I6" i="5"/>
  <c r="J6" i="5"/>
  <c r="K6" i="5"/>
  <c r="B7" i="5"/>
  <c r="C7" i="5"/>
  <c r="D7" i="5"/>
  <c r="E7" i="5"/>
  <c r="F7" i="5"/>
  <c r="G7" i="5"/>
  <c r="H7" i="5"/>
  <c r="I7" i="5"/>
  <c r="J7" i="5"/>
  <c r="K7" i="5"/>
  <c r="B8" i="5"/>
  <c r="C8" i="5"/>
  <c r="D8" i="5"/>
  <c r="E8" i="5"/>
  <c r="F8" i="5"/>
  <c r="G8" i="5"/>
  <c r="H8" i="5"/>
  <c r="I8" i="5"/>
  <c r="J8" i="5"/>
  <c r="K8" i="5"/>
  <c r="B9" i="5"/>
  <c r="C9" i="5"/>
  <c r="D9" i="5"/>
  <c r="E9" i="5"/>
  <c r="F9" i="5"/>
  <c r="G9" i="5"/>
  <c r="H9" i="5"/>
  <c r="I9" i="5"/>
  <c r="J9" i="5"/>
  <c r="K9" i="5"/>
  <c r="B10" i="5"/>
  <c r="C10" i="5"/>
  <c r="D10" i="5"/>
  <c r="E10" i="5"/>
  <c r="F10" i="5"/>
  <c r="G10" i="5"/>
  <c r="H10" i="5"/>
  <c r="I10" i="5"/>
  <c r="J10" i="5"/>
  <c r="K10" i="5"/>
  <c r="B11" i="5"/>
  <c r="C11" i="5"/>
  <c r="D11" i="5"/>
  <c r="E11" i="5"/>
  <c r="F11" i="5"/>
  <c r="G11" i="5"/>
  <c r="H11" i="5"/>
  <c r="I11" i="5"/>
  <c r="J11" i="5"/>
  <c r="K11" i="5"/>
  <c r="B12" i="5"/>
  <c r="C12" i="5"/>
  <c r="D12" i="5"/>
  <c r="E12" i="5"/>
  <c r="F12" i="5"/>
  <c r="G12" i="5"/>
  <c r="H12" i="5"/>
  <c r="I12" i="5"/>
  <c r="J12" i="5"/>
  <c r="K12" i="5"/>
  <c r="B13" i="5"/>
  <c r="C13" i="5"/>
  <c r="D13" i="5"/>
  <c r="E13" i="5"/>
  <c r="F13" i="5"/>
  <c r="G13" i="5"/>
  <c r="H13" i="5"/>
  <c r="I13" i="5"/>
  <c r="J13" i="5"/>
  <c r="K13" i="5"/>
  <c r="B14" i="5"/>
  <c r="C14" i="5"/>
  <c r="D14" i="5"/>
  <c r="E14" i="5"/>
  <c r="F14" i="5"/>
  <c r="G14" i="5"/>
  <c r="H14" i="5"/>
  <c r="I14" i="5"/>
  <c r="J14" i="5"/>
  <c r="K14" i="5"/>
  <c r="B15" i="5"/>
  <c r="C15" i="5"/>
  <c r="D15" i="5"/>
  <c r="E15" i="5"/>
  <c r="F15" i="5"/>
  <c r="G15" i="5"/>
  <c r="H15" i="5"/>
  <c r="I15" i="5"/>
  <c r="J15" i="5"/>
  <c r="K15" i="5"/>
  <c r="B16" i="5"/>
  <c r="C16" i="5"/>
  <c r="D16" i="5"/>
  <c r="E16" i="5"/>
  <c r="F16" i="5"/>
  <c r="G16" i="5"/>
  <c r="H16" i="5"/>
  <c r="I16" i="5"/>
  <c r="J16" i="5"/>
  <c r="K16" i="5"/>
  <c r="C2" i="5"/>
  <c r="D2" i="5"/>
  <c r="E2" i="5"/>
  <c r="F2" i="5"/>
  <c r="G2" i="5"/>
  <c r="H2" i="5"/>
  <c r="I2" i="5"/>
  <c r="J2" i="5"/>
  <c r="K2" i="5"/>
  <c r="B2" i="5"/>
  <c r="L3" i="5"/>
  <c r="L4" i="5"/>
  <c r="L5" i="5"/>
  <c r="L6" i="5"/>
  <c r="L7" i="5"/>
  <c r="L8" i="5"/>
  <c r="L9" i="5"/>
  <c r="L10" i="5"/>
  <c r="L11" i="5"/>
  <c r="L12" i="5"/>
  <c r="L13" i="5"/>
  <c r="L15" i="5"/>
  <c r="L16" i="5"/>
  <c r="C17" i="5"/>
  <c r="D17" i="5"/>
  <c r="E17" i="5"/>
  <c r="F17" i="5"/>
  <c r="G17" i="5"/>
  <c r="H17" i="5"/>
  <c r="I17" i="5"/>
  <c r="J17" i="5"/>
  <c r="K17" i="5"/>
  <c r="B3" i="4"/>
  <c r="L3" i="4" s="1"/>
  <c r="C3" i="4"/>
  <c r="D3" i="4"/>
  <c r="E3" i="4"/>
  <c r="F3" i="4"/>
  <c r="G3" i="4"/>
  <c r="H3" i="4"/>
  <c r="I3" i="4"/>
  <c r="J3" i="4"/>
  <c r="K3" i="4"/>
  <c r="B4" i="4"/>
  <c r="C4" i="4"/>
  <c r="D4" i="4"/>
  <c r="E4" i="4"/>
  <c r="F4" i="4"/>
  <c r="G4" i="4"/>
  <c r="L4" i="4" s="1"/>
  <c r="H4" i="4"/>
  <c r="I4" i="4"/>
  <c r="J4" i="4"/>
  <c r="K4" i="4"/>
  <c r="B5" i="4"/>
  <c r="L5" i="4" s="1"/>
  <c r="C5" i="4"/>
  <c r="D5" i="4"/>
  <c r="E5" i="4"/>
  <c r="F5" i="4"/>
  <c r="G5" i="4"/>
  <c r="H5" i="4"/>
  <c r="I5" i="4"/>
  <c r="J5" i="4"/>
  <c r="K5" i="4"/>
  <c r="B6" i="4"/>
  <c r="L6" i="4" s="1"/>
  <c r="C6" i="4"/>
  <c r="D6" i="4"/>
  <c r="E6" i="4"/>
  <c r="F6" i="4"/>
  <c r="G6" i="4"/>
  <c r="H6" i="4"/>
  <c r="I6" i="4"/>
  <c r="J6" i="4"/>
  <c r="K6" i="4"/>
  <c r="B7" i="4"/>
  <c r="L7" i="4" s="1"/>
  <c r="C7" i="4"/>
  <c r="C17" i="4" s="1"/>
  <c r="D7" i="4"/>
  <c r="D17" i="4" s="1"/>
  <c r="E7" i="4"/>
  <c r="E17" i="4" s="1"/>
  <c r="F7" i="4"/>
  <c r="F17" i="4" s="1"/>
  <c r="G7" i="4"/>
  <c r="G17" i="4" s="1"/>
  <c r="H7" i="4"/>
  <c r="H17" i="4" s="1"/>
  <c r="I7" i="4"/>
  <c r="I17" i="4" s="1"/>
  <c r="J7" i="4"/>
  <c r="J17" i="4" s="1"/>
  <c r="K7" i="4"/>
  <c r="K17" i="4" s="1"/>
  <c r="B8" i="4"/>
  <c r="L8" i="4" s="1"/>
  <c r="C8" i="4"/>
  <c r="D8" i="4"/>
  <c r="E8" i="4"/>
  <c r="F8" i="4"/>
  <c r="G8" i="4"/>
  <c r="H8" i="4"/>
  <c r="I8" i="4"/>
  <c r="J8" i="4"/>
  <c r="K8" i="4"/>
  <c r="B9" i="4"/>
  <c r="L9" i="4" s="1"/>
  <c r="C9" i="4"/>
  <c r="D9" i="4"/>
  <c r="E9" i="4"/>
  <c r="F9" i="4"/>
  <c r="G9" i="4"/>
  <c r="H9" i="4"/>
  <c r="I9" i="4"/>
  <c r="J9" i="4"/>
  <c r="K9" i="4"/>
  <c r="B10" i="4"/>
  <c r="L10" i="4" s="1"/>
  <c r="C10" i="4"/>
  <c r="D10" i="4"/>
  <c r="E10" i="4"/>
  <c r="F10" i="4"/>
  <c r="G10" i="4"/>
  <c r="H10" i="4"/>
  <c r="I10" i="4"/>
  <c r="J10" i="4"/>
  <c r="K10" i="4"/>
  <c r="B11" i="4"/>
  <c r="L11" i="4" s="1"/>
  <c r="C11" i="4"/>
  <c r="D11" i="4"/>
  <c r="E11" i="4"/>
  <c r="F11" i="4"/>
  <c r="G11" i="4"/>
  <c r="H11" i="4"/>
  <c r="I11" i="4"/>
  <c r="J11" i="4"/>
  <c r="K11" i="4"/>
  <c r="B12" i="4"/>
  <c r="L12" i="4" s="1"/>
  <c r="C12" i="4"/>
  <c r="D12" i="4"/>
  <c r="E12" i="4"/>
  <c r="F12" i="4"/>
  <c r="G12" i="4"/>
  <c r="H12" i="4"/>
  <c r="I12" i="4"/>
  <c r="J12" i="4"/>
  <c r="K12" i="4"/>
  <c r="B13" i="4"/>
  <c r="L13" i="4" s="1"/>
  <c r="C13" i="4"/>
  <c r="D13" i="4"/>
  <c r="E13" i="4"/>
  <c r="F13" i="4"/>
  <c r="G13" i="4"/>
  <c r="H13" i="4"/>
  <c r="I13" i="4"/>
  <c r="J13" i="4"/>
  <c r="K13" i="4"/>
  <c r="B14" i="4"/>
  <c r="C14" i="4"/>
  <c r="D14" i="4"/>
  <c r="E14" i="4"/>
  <c r="F14" i="4"/>
  <c r="G14" i="4"/>
  <c r="H14" i="4"/>
  <c r="I14" i="4"/>
  <c r="J14" i="4"/>
  <c r="K14" i="4"/>
  <c r="B15" i="4"/>
  <c r="C15" i="4"/>
  <c r="D15" i="4"/>
  <c r="E15" i="4"/>
  <c r="F15" i="4"/>
  <c r="G15" i="4"/>
  <c r="H15" i="4"/>
  <c r="I15" i="4"/>
  <c r="J15" i="4"/>
  <c r="K15" i="4"/>
  <c r="B16" i="4"/>
  <c r="C16" i="4"/>
  <c r="D16" i="4"/>
  <c r="E16" i="4"/>
  <c r="F16" i="4"/>
  <c r="G16" i="4"/>
  <c r="H16" i="4"/>
  <c r="I16" i="4"/>
  <c r="J16" i="4"/>
  <c r="K16" i="4"/>
  <c r="C2" i="4"/>
  <c r="D2" i="4"/>
  <c r="E2" i="4"/>
  <c r="F2" i="4"/>
  <c r="G2" i="4"/>
  <c r="H2" i="4"/>
  <c r="I2" i="4"/>
  <c r="J2" i="4"/>
  <c r="K2" i="4"/>
  <c r="B2" i="4"/>
  <c r="L15" i="4"/>
  <c r="L16" i="4"/>
  <c r="F3" i="3"/>
  <c r="F4" i="3"/>
  <c r="F5" i="3"/>
  <c r="F6" i="3"/>
  <c r="F7" i="3"/>
  <c r="F8" i="3"/>
  <c r="F9" i="3"/>
  <c r="F10" i="3"/>
  <c r="F11" i="3"/>
  <c r="F2" i="3"/>
  <c r="C12" i="2"/>
  <c r="B12" i="2"/>
  <c r="D8" i="2"/>
  <c r="B3" i="2"/>
  <c r="C3" i="2"/>
  <c r="D3" i="2"/>
  <c r="B4" i="2"/>
  <c r="C4" i="2"/>
  <c r="D4" i="2"/>
  <c r="B5" i="2"/>
  <c r="C5" i="2"/>
  <c r="D5" i="2"/>
  <c r="B6" i="2"/>
  <c r="C6" i="2"/>
  <c r="D6" i="2"/>
  <c r="B7" i="2"/>
  <c r="C7" i="2"/>
  <c r="D7" i="2"/>
  <c r="B8" i="2"/>
  <c r="C8" i="2"/>
  <c r="B9" i="2"/>
  <c r="C9" i="2"/>
  <c r="D9" i="2"/>
  <c r="B10" i="2"/>
  <c r="C10" i="2"/>
  <c r="D10" i="2"/>
  <c r="B11" i="2"/>
  <c r="C11" i="2"/>
  <c r="D11" i="2"/>
  <c r="D12" i="2"/>
  <c r="D2" i="2"/>
  <c r="C2" i="2"/>
  <c r="B2" i="2"/>
  <c r="F3" i="1"/>
  <c r="F4" i="1"/>
  <c r="F5" i="1"/>
  <c r="F6" i="1"/>
  <c r="F7" i="1"/>
  <c r="F8" i="1"/>
  <c r="F12" i="1" s="1"/>
  <c r="F9" i="1"/>
  <c r="F10" i="1"/>
  <c r="F11" i="1"/>
  <c r="F2" i="1"/>
  <c r="D12" i="3"/>
  <c r="D3" i="3"/>
  <c r="D4" i="3"/>
  <c r="D5" i="3"/>
  <c r="D6" i="3"/>
  <c r="D7" i="3"/>
  <c r="D8" i="3"/>
  <c r="D9" i="3"/>
  <c r="D10" i="3"/>
  <c r="D11" i="3"/>
  <c r="D2" i="3"/>
  <c r="D12" i="1"/>
  <c r="D3" i="1"/>
  <c r="D4" i="1"/>
  <c r="D5" i="1"/>
  <c r="D6" i="1"/>
  <c r="D7" i="1"/>
  <c r="D8" i="1"/>
  <c r="D9" i="1"/>
  <c r="D10" i="1"/>
  <c r="D11" i="1"/>
  <c r="D2" i="1"/>
  <c r="B17" i="5" l="1"/>
  <c r="L17" i="5" s="1"/>
  <c r="L2" i="5"/>
  <c r="B17" i="4"/>
  <c r="L17" i="4" s="1"/>
  <c r="L2" i="4"/>
  <c r="F12" i="3"/>
  <c r="C12" i="3"/>
  <c r="C3" i="3"/>
  <c r="C4" i="3"/>
  <c r="C5" i="3"/>
  <c r="C6" i="3"/>
  <c r="C7" i="3"/>
  <c r="C8" i="3"/>
  <c r="C9" i="3"/>
  <c r="C10" i="3"/>
  <c r="C11" i="3"/>
  <c r="C2" i="3"/>
  <c r="C4" i="1" l="1"/>
  <c r="C7" i="1"/>
  <c r="C9" i="1"/>
  <c r="B12" i="1" l="1"/>
  <c r="B12" i="3" l="1"/>
  <c r="C6" i="1" l="1"/>
  <c r="C8" i="1" l="1"/>
  <c r="C5" i="1"/>
  <c r="C3" i="1"/>
  <c r="C10" i="1"/>
  <c r="C11" i="1"/>
  <c r="C12" i="1" l="1"/>
  <c r="C2" i="1"/>
</calcChain>
</file>

<file path=xl/sharedStrings.xml><?xml version="1.0" encoding="utf-8"?>
<sst xmlns="http://schemas.openxmlformats.org/spreadsheetml/2006/main" count="100" uniqueCount="37">
  <si>
    <t>Province</t>
  </si>
  <si>
    <t>AB</t>
  </si>
  <si>
    <t>BC</t>
  </si>
  <si>
    <t>MB</t>
  </si>
  <si>
    <t>NB</t>
  </si>
  <si>
    <t>NL</t>
  </si>
  <si>
    <t>NS</t>
  </si>
  <si>
    <t>ON</t>
  </si>
  <si>
    <t>PE</t>
  </si>
  <si>
    <t>QC</t>
  </si>
  <si>
    <t>SK</t>
  </si>
  <si>
    <t>TOTAL</t>
  </si>
  <si>
    <t>Inscriptions totales</t>
  </si>
  <si>
    <t>Femmes</t>
  </si>
  <si>
    <t>% de femmes</t>
  </si>
  <si>
    <t>Discipline</t>
  </si>
  <si>
    <t>Total</t>
  </si>
  <si>
    <t>Biosystèmes</t>
  </si>
  <si>
    <t>Chimique</t>
  </si>
  <si>
    <t>Civil</t>
  </si>
  <si>
    <t>Informatique</t>
  </si>
  <si>
    <t>Électrique</t>
  </si>
  <si>
    <t>Physique</t>
  </si>
  <si>
    <t>Environnement</t>
  </si>
  <si>
    <t>Géologique</t>
  </si>
  <si>
    <t>Industriel ou fabrication</t>
  </si>
  <si>
    <t>Matériaux ou métallurgie</t>
  </si>
  <si>
    <t>Mécanique</t>
  </si>
  <si>
    <t>Minier ou minéralurgique</t>
  </si>
  <si>
    <t>Logiciel</t>
  </si>
  <si>
    <t>Autres</t>
  </si>
  <si>
    <t>Années communes</t>
  </si>
  <si>
    <t>Nombre total d’inscriptions à des programmes de génie de premier cycle agréés, par discipline et par province : 2022</t>
  </si>
  <si>
    <t>Nombre total d’inscriptions à des programmes de génie de premier cycle agréés, par province : 2018 à 2024</t>
  </si>
  <si>
    <t>Nombre total de femmes inscrites à des programmes de génie de premier cycle agréés, par province : 2024</t>
  </si>
  <si>
    <t>Nombre total d’étudiants étrangers inscrits à des programmes de génie de premier cycle agréés, par province : 2018 à 2024</t>
  </si>
  <si>
    <t>Nombre total de femmes inscrites à des programmes de génie de premier cycle agréés, par discipline et par province :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</si>
</sst>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%"/>
    <numFmt numFmtId="165" formatCode="###\ ###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">
    <xf numFmtId="0" fontId="0" fillId="0" borderId="0" xfId="0"/>
    <xf numFmtId="3" fontId="0" fillId="0" borderId="0" xfId="0" applyNumberFormat="1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165" fontId="0" fillId="0" borderId="0" xfId="1" applyNumberFormat="1" applyFont="1"/>
    <xf numFmtId="165" fontId="0" fillId="0" borderId="0" xfId="2" applyNumberFormat="1" applyFont="1"/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3" fontId="0" fillId="0" borderId="0" xfId="2" applyNumberFormat="1" applyFont="1" applyAlignment="1">
      <alignment horizontal="right"/>
    </xf>
    <xf numFmtId="3" fontId="0" fillId="0" borderId="0" xfId="2" applyNumberFormat="1" applyFont="1"/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master%20file%202020.xlsx" TargetMode="External"/><Relationship Id="rId1" Type="http://schemas.openxmlformats.org/officeDocument/2006/relationships/externalLinkPath" Target="/sp/OAM/CAP/Enrolment%20master%20file%2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Enrolment%20survey%202021%20Master%20File.xlsx" TargetMode="External"/><Relationship Id="rId1" Type="http://schemas.openxmlformats.org/officeDocument/2006/relationships/externalLinkPath" Target="/sp/OAM/CAP/Enrolment%20survey%202021%20Master%20File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English%20files/A1-Undergraduate-Enrolment-Provincial.xlsx" TargetMode="External"/><Relationship Id="rId2" Type="http://schemas.openxmlformats.org/officeDocument/2006/relationships/externalLinkPath" Target="https://engineerscanada.sharepoint.com/sp/OAM/CAP/Engineers%20for%20Tomorrow%202025/English%20files/A1-Undergraduate-Enrolment-Provincial.xlsx" TargetMode="External"/><Relationship Id="rId1" Type="http://schemas.openxmlformats.org/officeDocument/2006/relationships/externalLinkPath" Target="/sp/OAM/CAP/Engineers%20for%20Tomorrow%202025/English%20files/A1-Undergraduate-Enrolment-Provinci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Enrolment Original do not edit"/>
      <sheetName val="Enrolment master file"/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2">
          <cell r="D2">
            <v>8127.9997000000003</v>
          </cell>
          <cell r="J2">
            <v>1452.4999</v>
          </cell>
        </row>
        <row r="3">
          <cell r="D3">
            <v>9181.7993999999999</v>
          </cell>
          <cell r="J3">
            <v>2001.7097000000003</v>
          </cell>
        </row>
        <row r="4">
          <cell r="D4">
            <v>1650.7699000000002</v>
          </cell>
          <cell r="J4">
            <v>254.7</v>
          </cell>
        </row>
        <row r="5">
          <cell r="D5">
            <v>1701.25</v>
          </cell>
          <cell r="J5">
            <v>268.875</v>
          </cell>
        </row>
        <row r="6">
          <cell r="D6">
            <v>1065.3999999999999</v>
          </cell>
          <cell r="J6">
            <v>218</v>
          </cell>
        </row>
        <row r="7">
          <cell r="D7">
            <v>2056.2999</v>
          </cell>
          <cell r="J7">
            <v>682</v>
          </cell>
        </row>
        <row r="8">
          <cell r="D8">
            <v>40161.946499999991</v>
          </cell>
          <cell r="J8">
            <v>6385.9970999999987</v>
          </cell>
        </row>
        <row r="9">
          <cell r="D9">
            <v>242</v>
          </cell>
          <cell r="J9">
            <v>67</v>
          </cell>
        </row>
        <row r="10">
          <cell r="D10">
            <v>21459.285899999995</v>
          </cell>
          <cell r="J10">
            <v>3433.8286000000007</v>
          </cell>
        </row>
        <row r="11">
          <cell r="D11">
            <v>2626.4050000000002</v>
          </cell>
          <cell r="J11">
            <v>513.43500000000006</v>
          </cell>
        </row>
        <row r="13">
          <cell r="D13">
            <v>88273.156299999988</v>
          </cell>
          <cell r="J13">
            <v>15278.0453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onCoop"/>
      <sheetName val="Coop"/>
      <sheetName val="Total UG Enrolment by HEI"/>
      <sheetName val="Total UG Enrol by discipline"/>
      <sheetName val="Total UG Enrol by Region"/>
      <sheetName val="Total UG Enrol by School Size"/>
      <sheetName val="Total UG Enrol by Province"/>
      <sheetName val="Total UG Enrol by Disc&amp;Prov"/>
      <sheetName val="Total UG Fem Enrol by Disc&amp;Prov"/>
      <sheetName val="Total UG Enrol by HEI&amp;Disc"/>
      <sheetName val="Total UG Fem Enrol by HEI&amp;Disc"/>
      <sheetName val="Indigenous UG"/>
      <sheetName val="Indigenous UG by Disc"/>
      <sheetName val="Indigenous UG by Province"/>
      <sheetName val="Course"/>
      <sheetName val="Research"/>
      <sheetName val="Doctoral"/>
      <sheetName val="Total G Enrolment by HEI"/>
      <sheetName val="Total G Enrolment by discipline"/>
      <sheetName val="Total G Enrol by Region"/>
      <sheetName val="Total G Enrol by School Size"/>
      <sheetName val="Total G FT Enrol Dom &amp; Inter"/>
      <sheetName val="Total G PT Enrol Dom &amp; Inte"/>
      <sheetName val="Total G Enrol by Prov"/>
      <sheetName val="Total G Fem Enrol by Prov "/>
      <sheetName val="Total G Inter Enrol by Prov"/>
      <sheetName val="Total G Enrol by Disc&amp;Prov"/>
      <sheetName val="Total G Fem Enrol by Disc&amp;Prov"/>
      <sheetName val="Total FT G by HEI&amp;Disc"/>
      <sheetName val="Total PT G by HEI&amp;Disc "/>
      <sheetName val="Total FT FEM G by HEI&amp;Disc "/>
      <sheetName val="Total PT  FEM G by HEI&amp;Disc "/>
      <sheetName val="Total UG + G by school size"/>
      <sheetName val="Total UG + G Enrol by HEI"/>
      <sheetName val="Indigenous G"/>
      <sheetName val="Constants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D2">
            <v>8282.5</v>
          </cell>
          <cell r="J2">
            <v>1526.52</v>
          </cell>
        </row>
        <row r="3">
          <cell r="D3">
            <v>9562.630000000001</v>
          </cell>
          <cell r="J3">
            <v>2143.9800000000005</v>
          </cell>
        </row>
        <row r="4">
          <cell r="D4">
            <v>1628.2000000000003</v>
          </cell>
          <cell r="J4">
            <v>245.76999999999998</v>
          </cell>
        </row>
        <row r="5">
          <cell r="D5">
            <v>1936.6</v>
          </cell>
          <cell r="J5">
            <v>274.10000000000002</v>
          </cell>
        </row>
        <row r="6">
          <cell r="D6">
            <v>1061</v>
          </cell>
          <cell r="J6">
            <v>252.5</v>
          </cell>
        </row>
        <row r="7">
          <cell r="D7">
            <v>1963.7466000000002</v>
          </cell>
          <cell r="J7">
            <v>638.67999999999995</v>
          </cell>
        </row>
        <row r="8">
          <cell r="D8">
            <v>41046.243000000002</v>
          </cell>
          <cell r="J8">
            <v>6668.0549999999985</v>
          </cell>
        </row>
        <row r="9">
          <cell r="D9">
            <v>270.39999999999998</v>
          </cell>
          <cell r="J9">
            <v>87.600000000000009</v>
          </cell>
        </row>
        <row r="10">
          <cell r="D10">
            <v>21817.565999999999</v>
          </cell>
          <cell r="J10">
            <v>3888.5770000000002</v>
          </cell>
        </row>
        <row r="11">
          <cell r="D11">
            <v>2741.6900000000005</v>
          </cell>
          <cell r="J11">
            <v>461.88499999999993</v>
          </cell>
        </row>
        <row r="13">
          <cell r="D13">
            <v>90310.575600000011</v>
          </cell>
          <cell r="J13">
            <v>16187.666999999999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le_U.2.1"/>
      <sheetName val="Table_U.2.2"/>
      <sheetName val="Table_U.2.3"/>
      <sheetName val="Table_U.2.4"/>
      <sheetName val="Table_U.2.5"/>
    </sheetNames>
    <sheetDataSet>
      <sheetData sheetId="0">
        <row r="2">
          <cell r="F2">
            <v>3473.2</v>
          </cell>
        </row>
        <row r="3">
          <cell r="F3">
            <v>10815.14</v>
          </cell>
        </row>
        <row r="4">
          <cell r="F4">
            <v>1979.33</v>
          </cell>
        </row>
        <row r="5">
          <cell r="F5">
            <v>2027.5</v>
          </cell>
        </row>
        <row r="6">
          <cell r="F6">
            <v>557.85599999999999</v>
          </cell>
        </row>
        <row r="7">
          <cell r="F7">
            <v>1719</v>
          </cell>
        </row>
        <row r="8">
          <cell r="F8">
            <v>43454.779899999994</v>
          </cell>
        </row>
        <row r="9">
          <cell r="F9">
            <v>264</v>
          </cell>
        </row>
        <row r="10">
          <cell r="F10">
            <v>24576.484</v>
          </cell>
        </row>
        <row r="11">
          <cell r="F11">
            <v>1438.2549999999999</v>
          </cell>
        </row>
      </sheetData>
      <sheetData sheetId="1">
        <row r="2">
          <cell r="B2">
            <v>3473.2</v>
          </cell>
          <cell r="C2">
            <v>1023.8</v>
          </cell>
          <cell r="D2">
            <v>0.29477139237590694</v>
          </cell>
        </row>
        <row r="3">
          <cell r="B3">
            <v>10815.14</v>
          </cell>
          <cell r="C3">
            <v>2615.8100000000004</v>
          </cell>
          <cell r="D3">
            <v>0.24186556993252056</v>
          </cell>
        </row>
        <row r="4">
          <cell r="B4">
            <v>1979.33</v>
          </cell>
          <cell r="C4">
            <v>456.10999999999996</v>
          </cell>
          <cell r="D4">
            <v>0.23043656186689435</v>
          </cell>
        </row>
        <row r="5">
          <cell r="B5">
            <v>2027.5</v>
          </cell>
          <cell r="C5">
            <v>495.57499999999999</v>
          </cell>
          <cell r="D5">
            <v>0.24442663378545004</v>
          </cell>
        </row>
        <row r="6">
          <cell r="B6">
            <v>557.85599999999999</v>
          </cell>
          <cell r="C6">
            <v>149.25099999999998</v>
          </cell>
          <cell r="D6">
            <v>0.26754395399529624</v>
          </cell>
        </row>
        <row r="7">
          <cell r="B7">
            <v>1719</v>
          </cell>
          <cell r="C7">
            <v>408.37000000000006</v>
          </cell>
          <cell r="D7">
            <v>0.23756253635834793</v>
          </cell>
        </row>
        <row r="8">
          <cell r="B8">
            <v>43454.779899999994</v>
          </cell>
          <cell r="C8">
            <v>12966.1927</v>
          </cell>
          <cell r="D8">
            <v>0.29838357782132047</v>
          </cell>
        </row>
        <row r="9">
          <cell r="B9">
            <v>264</v>
          </cell>
          <cell r="C9">
            <v>67</v>
          </cell>
          <cell r="D9">
            <v>0.25378787878787878</v>
          </cell>
        </row>
        <row r="10">
          <cell r="B10">
            <v>24576.484</v>
          </cell>
          <cell r="C10">
            <v>6102.3100000000013</v>
          </cell>
          <cell r="D10">
            <v>0.24829873955932838</v>
          </cell>
        </row>
        <row r="11">
          <cell r="B11">
            <v>1438.2549999999999</v>
          </cell>
          <cell r="C11">
            <v>307.01499999999999</v>
          </cell>
          <cell r="D11">
            <v>0.21346353741165511</v>
          </cell>
        </row>
        <row r="12">
          <cell r="D12">
            <v>0.27231366276823166</v>
          </cell>
        </row>
      </sheetData>
      <sheetData sheetId="2">
        <row r="2">
          <cell r="F2">
            <v>508.09999999999997</v>
          </cell>
        </row>
        <row r="3">
          <cell r="F3">
            <v>2037.2999999999993</v>
          </cell>
        </row>
        <row r="4">
          <cell r="F4">
            <v>373.85</v>
          </cell>
        </row>
        <row r="5">
          <cell r="F5">
            <v>653.52499999999998</v>
          </cell>
        </row>
        <row r="6">
          <cell r="F6">
            <v>41.452000000000005</v>
          </cell>
        </row>
        <row r="7">
          <cell r="F7">
            <v>316.36</v>
          </cell>
        </row>
        <row r="8">
          <cell r="F8">
            <v>5791.9542999999994</v>
          </cell>
        </row>
        <row r="9">
          <cell r="F9">
            <v>103</v>
          </cell>
        </row>
        <row r="10">
          <cell r="F10">
            <v>4402.405999999999</v>
          </cell>
        </row>
        <row r="11">
          <cell r="F11">
            <v>239.36500000000001</v>
          </cell>
        </row>
      </sheetData>
      <sheetData sheetId="3">
        <row r="2">
          <cell r="B2">
            <v>159.19999999999999</v>
          </cell>
          <cell r="C2">
            <v>479.29999999999995</v>
          </cell>
          <cell r="D2">
            <v>119.20000000000002</v>
          </cell>
          <cell r="E2">
            <v>0</v>
          </cell>
          <cell r="F2">
            <v>0</v>
          </cell>
          <cell r="G2">
            <v>0</v>
          </cell>
          <cell r="H2">
            <v>1453.2799999999997</v>
          </cell>
          <cell r="I2">
            <v>0</v>
          </cell>
          <cell r="J2">
            <v>846.87</v>
          </cell>
          <cell r="K2">
            <v>0</v>
          </cell>
        </row>
        <row r="3">
          <cell r="B3">
            <v>184</v>
          </cell>
          <cell r="C3">
            <v>389.5</v>
          </cell>
          <cell r="D3">
            <v>0</v>
          </cell>
          <cell r="E3">
            <v>198.90000000000003</v>
          </cell>
          <cell r="F3">
            <v>0</v>
          </cell>
          <cell r="G3">
            <v>106.55000000000001</v>
          </cell>
          <cell r="H3">
            <v>3012.5140000000001</v>
          </cell>
          <cell r="I3">
            <v>0</v>
          </cell>
          <cell r="J3">
            <v>938.63000000000011</v>
          </cell>
          <cell r="K3">
            <v>48.699999999999996</v>
          </cell>
        </row>
        <row r="4">
          <cell r="B4">
            <v>295.2</v>
          </cell>
          <cell r="C4">
            <v>1133.71</v>
          </cell>
          <cell r="D4">
            <v>366.65000000000003</v>
          </cell>
          <cell r="E4">
            <v>370.8</v>
          </cell>
          <cell r="F4">
            <v>75.10199999999999</v>
          </cell>
          <cell r="G4">
            <v>162.64000000000001</v>
          </cell>
          <cell r="H4">
            <v>5541.6728999999996</v>
          </cell>
          <cell r="I4">
            <v>0</v>
          </cell>
          <cell r="J4">
            <v>3477.49</v>
          </cell>
          <cell r="K4">
            <v>94.59</v>
          </cell>
        </row>
        <row r="5">
          <cell r="B5">
            <v>0</v>
          </cell>
          <cell r="C5">
            <v>485</v>
          </cell>
          <cell r="D5">
            <v>223.78</v>
          </cell>
          <cell r="E5">
            <v>0</v>
          </cell>
          <cell r="F5">
            <v>111.42999999999999</v>
          </cell>
          <cell r="G5">
            <v>0</v>
          </cell>
          <cell r="H5">
            <v>6324.76</v>
          </cell>
          <cell r="I5">
            <v>0</v>
          </cell>
          <cell r="J5">
            <v>2371.433</v>
          </cell>
          <cell r="K5">
            <v>51.66</v>
          </cell>
        </row>
        <row r="6">
          <cell r="B6">
            <v>480.4</v>
          </cell>
          <cell r="C6">
            <v>1138.7</v>
          </cell>
          <cell r="D6">
            <v>207.99</v>
          </cell>
          <cell r="E6">
            <v>363.375</v>
          </cell>
          <cell r="F6">
            <v>71.66</v>
          </cell>
          <cell r="G6">
            <v>229.36</v>
          </cell>
          <cell r="H6">
            <v>4375.9049999999997</v>
          </cell>
          <cell r="I6">
            <v>0</v>
          </cell>
          <cell r="J6">
            <v>3187.96</v>
          </cell>
          <cell r="K6">
            <v>55</v>
          </cell>
        </row>
        <row r="7">
          <cell r="B7">
            <v>7.7</v>
          </cell>
          <cell r="C7">
            <v>240.2</v>
          </cell>
          <cell r="D7">
            <v>0</v>
          </cell>
          <cell r="E7">
            <v>0.5</v>
          </cell>
          <cell r="F7">
            <v>0</v>
          </cell>
          <cell r="G7">
            <v>0</v>
          </cell>
          <cell r="H7">
            <v>428.12600000000003</v>
          </cell>
          <cell r="I7">
            <v>0</v>
          </cell>
          <cell r="J7">
            <v>502.13</v>
          </cell>
          <cell r="K7">
            <v>16.86</v>
          </cell>
        </row>
        <row r="8">
          <cell r="B8">
            <v>103.5</v>
          </cell>
          <cell r="C8">
            <v>392.40000000000003</v>
          </cell>
          <cell r="D8">
            <v>0</v>
          </cell>
          <cell r="E8">
            <v>0</v>
          </cell>
          <cell r="F8">
            <v>0</v>
          </cell>
          <cell r="G8">
            <v>56.980000000000004</v>
          </cell>
          <cell r="H8">
            <v>567.63</v>
          </cell>
          <cell r="I8">
            <v>264</v>
          </cell>
          <cell r="J8">
            <v>140</v>
          </cell>
          <cell r="K8">
            <v>113.20500000000001</v>
          </cell>
        </row>
        <row r="9">
          <cell r="B9">
            <v>0</v>
          </cell>
          <cell r="C9">
            <v>85.9</v>
          </cell>
          <cell r="D9">
            <v>0</v>
          </cell>
          <cell r="E9">
            <v>27</v>
          </cell>
          <cell r="F9">
            <v>0</v>
          </cell>
          <cell r="G9">
            <v>0</v>
          </cell>
          <cell r="H9">
            <v>132</v>
          </cell>
          <cell r="I9">
            <v>0</v>
          </cell>
          <cell r="J9">
            <v>205.3</v>
          </cell>
          <cell r="K9">
            <v>30.99</v>
          </cell>
        </row>
        <row r="10">
          <cell r="B10">
            <v>0</v>
          </cell>
          <cell r="C10">
            <v>189.6</v>
          </cell>
          <cell r="D10">
            <v>0</v>
          </cell>
          <cell r="E10">
            <v>0</v>
          </cell>
          <cell r="F10">
            <v>0</v>
          </cell>
          <cell r="G10">
            <v>127.28</v>
          </cell>
          <cell r="H10">
            <v>893.49</v>
          </cell>
          <cell r="I10">
            <v>0</v>
          </cell>
          <cell r="J10">
            <v>1786.4739999999999</v>
          </cell>
          <cell r="K10">
            <v>103.72499999999999</v>
          </cell>
        </row>
        <row r="11">
          <cell r="B11">
            <v>0</v>
          </cell>
          <cell r="C11">
            <v>163.89999999999998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452.43</v>
          </cell>
          <cell r="I11">
            <v>0</v>
          </cell>
          <cell r="J11">
            <v>261.60000000000002</v>
          </cell>
          <cell r="K11">
            <v>0</v>
          </cell>
        </row>
        <row r="12">
          <cell r="B12">
            <v>680.7</v>
          </cell>
          <cell r="C12">
            <v>2084.1</v>
          </cell>
          <cell r="D12">
            <v>638.92999999999995</v>
          </cell>
          <cell r="E12">
            <v>582.875</v>
          </cell>
          <cell r="F12">
            <v>231.23400000000001</v>
          </cell>
          <cell r="G12">
            <v>249.81</v>
          </cell>
          <cell r="H12">
            <v>9714.5829999999987</v>
          </cell>
          <cell r="I12">
            <v>0</v>
          </cell>
          <cell r="J12">
            <v>5635.8469999999998</v>
          </cell>
          <cell r="K12">
            <v>126.60000000000001</v>
          </cell>
        </row>
        <row r="13">
          <cell r="B13">
            <v>0</v>
          </cell>
          <cell r="C13">
            <v>106.8</v>
          </cell>
          <cell r="D13">
            <v>0</v>
          </cell>
          <cell r="E13">
            <v>0</v>
          </cell>
          <cell r="F13">
            <v>0</v>
          </cell>
          <cell r="G13">
            <v>4.09</v>
          </cell>
          <cell r="H13">
            <v>302.45</v>
          </cell>
          <cell r="I13">
            <v>0</v>
          </cell>
          <cell r="J13">
            <v>311.46999999999997</v>
          </cell>
          <cell r="K13">
            <v>0</v>
          </cell>
        </row>
        <row r="14">
          <cell r="B14">
            <v>96.300000000000011</v>
          </cell>
          <cell r="C14">
            <v>1786.82</v>
          </cell>
          <cell r="D14">
            <v>0</v>
          </cell>
          <cell r="E14">
            <v>65.375</v>
          </cell>
          <cell r="F14">
            <v>68.430000000000007</v>
          </cell>
          <cell r="G14">
            <v>0</v>
          </cell>
          <cell r="H14">
            <v>3430.12</v>
          </cell>
          <cell r="I14">
            <v>0</v>
          </cell>
          <cell r="J14">
            <v>641.44000000000005</v>
          </cell>
          <cell r="K14">
            <v>296.82500000000005</v>
          </cell>
        </row>
        <row r="15">
          <cell r="B15">
            <v>614.70000000000005</v>
          </cell>
          <cell r="C15">
            <v>415.8</v>
          </cell>
          <cell r="D15">
            <v>0</v>
          </cell>
          <cell r="E15">
            <v>262.67500000000001</v>
          </cell>
          <cell r="F15">
            <v>0</v>
          </cell>
          <cell r="G15">
            <v>0</v>
          </cell>
          <cell r="H15">
            <v>3470.1390000000001</v>
          </cell>
          <cell r="I15">
            <v>0</v>
          </cell>
          <cell r="J15">
            <v>4269.84</v>
          </cell>
          <cell r="K15">
            <v>223.4</v>
          </cell>
        </row>
        <row r="16">
          <cell r="B16">
            <v>851.5</v>
          </cell>
          <cell r="C16">
            <v>1723.4099999999999</v>
          </cell>
          <cell r="D16">
            <v>422.78</v>
          </cell>
          <cell r="E16">
            <v>156</v>
          </cell>
          <cell r="F16">
            <v>0</v>
          </cell>
          <cell r="G16">
            <v>782.29</v>
          </cell>
          <cell r="H16">
            <v>3355.6800000000003</v>
          </cell>
          <cell r="I16">
            <v>0</v>
          </cell>
          <cell r="J16">
            <v>0</v>
          </cell>
          <cell r="K16">
            <v>276.70000000000005</v>
          </cell>
        </row>
      </sheetData>
      <sheetData sheetId="4">
        <row r="2">
          <cell r="B2">
            <v>100.7</v>
          </cell>
          <cell r="C2">
            <v>247.84</v>
          </cell>
          <cell r="D2">
            <v>62.42</v>
          </cell>
          <cell r="E2">
            <v>0</v>
          </cell>
          <cell r="F2">
            <v>0</v>
          </cell>
          <cell r="G2">
            <v>0</v>
          </cell>
          <cell r="H2">
            <v>825.17000000000007</v>
          </cell>
          <cell r="I2">
            <v>0</v>
          </cell>
          <cell r="J2">
            <v>494.66999999999996</v>
          </cell>
          <cell r="K2">
            <v>0</v>
          </cell>
        </row>
        <row r="3">
          <cell r="B3">
            <v>94.3</v>
          </cell>
          <cell r="C3">
            <v>160.30000000000001</v>
          </cell>
          <cell r="D3">
            <v>0</v>
          </cell>
          <cell r="E3">
            <v>80.400000000000006</v>
          </cell>
          <cell r="F3">
            <v>0</v>
          </cell>
          <cell r="G3">
            <v>40.820000000000007</v>
          </cell>
          <cell r="H3">
            <v>1319.4757</v>
          </cell>
          <cell r="I3">
            <v>0</v>
          </cell>
          <cell r="J3">
            <v>524.63</v>
          </cell>
          <cell r="K3">
            <v>14.81</v>
          </cell>
        </row>
        <row r="4">
          <cell r="B4">
            <v>121.5</v>
          </cell>
          <cell r="C4">
            <v>340.11</v>
          </cell>
          <cell r="D4">
            <v>98.14</v>
          </cell>
          <cell r="E4">
            <v>103.1</v>
          </cell>
          <cell r="F4">
            <v>21.661000000000001</v>
          </cell>
          <cell r="G4">
            <v>46.37</v>
          </cell>
          <cell r="H4">
            <v>2421.6596</v>
          </cell>
          <cell r="I4">
            <v>0</v>
          </cell>
          <cell r="J4">
            <v>1030.3900000000001</v>
          </cell>
          <cell r="K4">
            <v>21.29</v>
          </cell>
        </row>
        <row r="5">
          <cell r="B5">
            <v>0</v>
          </cell>
          <cell r="C5">
            <v>72.070000000000007</v>
          </cell>
          <cell r="D5">
            <v>39.92</v>
          </cell>
          <cell r="E5">
            <v>0</v>
          </cell>
          <cell r="F5">
            <v>16</v>
          </cell>
          <cell r="G5">
            <v>0</v>
          </cell>
          <cell r="H5">
            <v>1288.29</v>
          </cell>
          <cell r="I5">
            <v>0</v>
          </cell>
          <cell r="J5">
            <v>455.63</v>
          </cell>
          <cell r="K5">
            <v>5.16</v>
          </cell>
        </row>
        <row r="6">
          <cell r="B6">
            <v>102.1</v>
          </cell>
          <cell r="C6">
            <v>178.16000000000003</v>
          </cell>
          <cell r="D6">
            <v>43.28</v>
          </cell>
          <cell r="E6">
            <v>78.349999999999994</v>
          </cell>
          <cell r="F6">
            <v>19.05</v>
          </cell>
          <cell r="G6">
            <v>35.36</v>
          </cell>
          <cell r="H6">
            <v>969.70370000000003</v>
          </cell>
          <cell r="I6">
            <v>0</v>
          </cell>
          <cell r="J6">
            <v>497.13299999999998</v>
          </cell>
          <cell r="K6">
            <v>8.2899999999999991</v>
          </cell>
        </row>
        <row r="7">
          <cell r="B7">
            <v>5.0999999999999996</v>
          </cell>
          <cell r="C7">
            <v>58</v>
          </cell>
          <cell r="D7">
            <v>0</v>
          </cell>
          <cell r="E7">
            <v>0.5</v>
          </cell>
          <cell r="F7">
            <v>0</v>
          </cell>
          <cell r="G7">
            <v>0</v>
          </cell>
          <cell r="H7">
            <v>149.666</v>
          </cell>
          <cell r="I7">
            <v>0</v>
          </cell>
          <cell r="J7">
            <v>129.76999999999998</v>
          </cell>
          <cell r="K7">
            <v>3.14</v>
          </cell>
        </row>
        <row r="8">
          <cell r="B8">
            <v>25.6</v>
          </cell>
          <cell r="C8">
            <v>163.80000000000001</v>
          </cell>
          <cell r="D8">
            <v>0</v>
          </cell>
          <cell r="E8">
            <v>0</v>
          </cell>
          <cell r="F8">
            <v>0</v>
          </cell>
          <cell r="G8">
            <v>25.63</v>
          </cell>
          <cell r="H8">
            <v>265.39999999999998</v>
          </cell>
          <cell r="I8">
            <v>67</v>
          </cell>
          <cell r="J8">
            <v>39</v>
          </cell>
          <cell r="K8">
            <v>48.265000000000001</v>
          </cell>
        </row>
        <row r="9">
          <cell r="B9">
            <v>0</v>
          </cell>
          <cell r="C9">
            <v>25.200000000000003</v>
          </cell>
          <cell r="D9">
            <v>0</v>
          </cell>
          <cell r="E9">
            <v>20.5</v>
          </cell>
          <cell r="F9">
            <v>0</v>
          </cell>
          <cell r="G9">
            <v>0</v>
          </cell>
          <cell r="H9">
            <v>58</v>
          </cell>
          <cell r="I9">
            <v>0</v>
          </cell>
          <cell r="J9">
            <v>91.87</v>
          </cell>
          <cell r="K9">
            <v>7.19</v>
          </cell>
        </row>
        <row r="10">
          <cell r="B10">
            <v>0</v>
          </cell>
          <cell r="C10">
            <v>34.5</v>
          </cell>
          <cell r="D10">
            <v>0</v>
          </cell>
          <cell r="E10">
            <v>0</v>
          </cell>
          <cell r="F10">
            <v>0</v>
          </cell>
          <cell r="G10">
            <v>27.91</v>
          </cell>
          <cell r="H10">
            <v>380.04999999999995</v>
          </cell>
          <cell r="I10">
            <v>0</v>
          </cell>
          <cell r="J10">
            <v>628.54</v>
          </cell>
          <cell r="K10">
            <v>21.385000000000002</v>
          </cell>
        </row>
        <row r="11">
          <cell r="B11">
            <v>0</v>
          </cell>
          <cell r="C11">
            <v>42.2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189.29</v>
          </cell>
          <cell r="I11">
            <v>0</v>
          </cell>
          <cell r="J11">
            <v>95.9</v>
          </cell>
          <cell r="K11">
            <v>0</v>
          </cell>
        </row>
        <row r="12">
          <cell r="B12">
            <v>144.5</v>
          </cell>
          <cell r="C12">
            <v>302.10000000000002</v>
          </cell>
          <cell r="D12">
            <v>112.63999999999999</v>
          </cell>
          <cell r="E12">
            <v>116.97500000000001</v>
          </cell>
          <cell r="F12">
            <v>61.33</v>
          </cell>
          <cell r="G12">
            <v>38.909999999999997</v>
          </cell>
          <cell r="H12">
            <v>1971.5038</v>
          </cell>
          <cell r="I12">
            <v>0</v>
          </cell>
          <cell r="J12">
            <v>1013.1369999999999</v>
          </cell>
          <cell r="K12">
            <v>15.100000000000001</v>
          </cell>
        </row>
        <row r="13">
          <cell r="B13">
            <v>0</v>
          </cell>
          <cell r="C13">
            <v>12.2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67.650000000000006</v>
          </cell>
          <cell r="I13">
            <v>0</v>
          </cell>
          <cell r="J13">
            <v>67.47</v>
          </cell>
          <cell r="K13">
            <v>0</v>
          </cell>
        </row>
        <row r="14">
          <cell r="B14">
            <v>26.3</v>
          </cell>
          <cell r="C14">
            <v>447.20000000000005</v>
          </cell>
          <cell r="D14">
            <v>0</v>
          </cell>
          <cell r="E14">
            <v>11.3</v>
          </cell>
          <cell r="F14">
            <v>31.21</v>
          </cell>
          <cell r="G14">
            <v>0</v>
          </cell>
          <cell r="H14">
            <v>1077.8699999999999</v>
          </cell>
          <cell r="I14">
            <v>0</v>
          </cell>
          <cell r="J14">
            <v>179.47</v>
          </cell>
          <cell r="K14">
            <v>56.995000000000005</v>
          </cell>
        </row>
        <row r="15">
          <cell r="B15">
            <v>139.6</v>
          </cell>
          <cell r="C15">
            <v>67.94</v>
          </cell>
          <cell r="D15">
            <v>0</v>
          </cell>
          <cell r="E15">
            <v>52.65</v>
          </cell>
          <cell r="F15">
            <v>0</v>
          </cell>
          <cell r="G15">
            <v>0</v>
          </cell>
          <cell r="H15">
            <v>884.83389999999986</v>
          </cell>
          <cell r="I15">
            <v>0</v>
          </cell>
          <cell r="J15">
            <v>854.7</v>
          </cell>
          <cell r="K15">
            <v>50.45</v>
          </cell>
        </row>
        <row r="16">
          <cell r="B16">
            <v>264.10000000000002</v>
          </cell>
          <cell r="C16">
            <v>464.19</v>
          </cell>
          <cell r="D16">
            <v>99.71</v>
          </cell>
          <cell r="E16">
            <v>31.8</v>
          </cell>
          <cell r="F16">
            <v>0</v>
          </cell>
          <cell r="G16">
            <v>193.37</v>
          </cell>
          <cell r="H16">
            <v>1097.6300000000001</v>
          </cell>
          <cell r="I16">
            <v>0</v>
          </cell>
          <cell r="J16">
            <v>0</v>
          </cell>
          <cell r="K16">
            <v>54.94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zoomScale="115" zoomScaleNormal="115" workbookViewId="0">
      <selection activeCell="F20" sqref="F20"/>
    </sheetView>
  </sheetViews>
  <sheetFormatPr defaultRowHeight="15" x14ac:dyDescent="0.25"/>
  <cols>
    <col min="3" max="3" width="8.42578125" customWidth="1"/>
    <col min="4" max="4" width="9.85546875" customWidth="1"/>
  </cols>
  <sheetData>
    <row r="1" spans="1:6" x14ac:dyDescent="0.25">
      <c r="A1" t="s">
        <v>0</v>
      </c>
      <c r="B1" s="2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4">
        <v>7647.9</v>
      </c>
      <c r="C2" s="5">
        <f>'[1]Total UG Enrol by Province'!$D2</f>
        <v>8127.9997000000003</v>
      </c>
      <c r="D2" s="5">
        <f>'[2]Total UG Enrol by Province'!$D2</f>
        <v>8282.5</v>
      </c>
      <c r="E2" s="6">
        <v>7990.5</v>
      </c>
      <c r="F2" s="6">
        <f>'[3]Table_U.2.1'!$F2</f>
        <v>3473.2</v>
      </c>
    </row>
    <row r="3" spans="1:6" x14ac:dyDescent="0.25">
      <c r="A3" t="s">
        <v>2</v>
      </c>
      <c r="B3" s="4">
        <v>7708.2599999999993</v>
      </c>
      <c r="C3" s="5">
        <f>'[1]Total UG Enrol by Province'!$D3</f>
        <v>9181.7993999999999</v>
      </c>
      <c r="D3" s="5">
        <f>'[2]Total UG Enrol by Province'!$D3</f>
        <v>9562.630000000001</v>
      </c>
      <c r="E3" s="6">
        <v>10747.1</v>
      </c>
      <c r="F3" s="6">
        <f>'[3]Table_U.2.1'!$F3</f>
        <v>10815.14</v>
      </c>
    </row>
    <row r="4" spans="1:6" x14ac:dyDescent="0.25">
      <c r="A4" t="s">
        <v>3</v>
      </c>
      <c r="B4" s="4">
        <v>1592.9199999999998</v>
      </c>
      <c r="C4" s="5">
        <f>'[1]Total UG Enrol by Province'!$D4</f>
        <v>1650.7699000000002</v>
      </c>
      <c r="D4" s="5">
        <f>'[2]Total UG Enrol by Province'!$D4</f>
        <v>1628.2000000000003</v>
      </c>
      <c r="E4" s="6">
        <v>1615.1000000000001</v>
      </c>
      <c r="F4" s="6">
        <f>'[3]Table_U.2.1'!$F4</f>
        <v>1979.33</v>
      </c>
    </row>
    <row r="5" spans="1:6" x14ac:dyDescent="0.25">
      <c r="A5" t="s">
        <v>4</v>
      </c>
      <c r="B5" s="4">
        <v>1673.5</v>
      </c>
      <c r="C5" s="5">
        <f>'[1]Total UG Enrol by Province'!$D5</f>
        <v>1701.25</v>
      </c>
      <c r="D5" s="5">
        <f>'[2]Total UG Enrol by Province'!$D5</f>
        <v>1936.6</v>
      </c>
      <c r="E5" s="6">
        <v>1652.8</v>
      </c>
      <c r="F5" s="6">
        <f>'[3]Table_U.2.1'!$F5</f>
        <v>2027.5</v>
      </c>
    </row>
    <row r="6" spans="1:6" x14ac:dyDescent="0.25">
      <c r="A6" t="s">
        <v>5</v>
      </c>
      <c r="B6" s="4">
        <v>1086.5</v>
      </c>
      <c r="C6" s="5">
        <f>'[1]Total UG Enrol by Province'!$D6</f>
        <v>1065.3999999999999</v>
      </c>
      <c r="D6" s="5">
        <f>'[2]Total UG Enrol by Province'!$D6</f>
        <v>1061</v>
      </c>
      <c r="E6" s="6">
        <v>980.4</v>
      </c>
      <c r="F6" s="6">
        <f>'[3]Table_U.2.1'!$F6</f>
        <v>557.85599999999999</v>
      </c>
    </row>
    <row r="7" spans="1:6" x14ac:dyDescent="0.25">
      <c r="A7" t="s">
        <v>6</v>
      </c>
      <c r="B7" s="4">
        <v>2247.29</v>
      </c>
      <c r="C7" s="5">
        <f>'[1]Total UG Enrol by Province'!$D7</f>
        <v>2056.2999</v>
      </c>
      <c r="D7" s="5">
        <f>'[2]Total UG Enrol by Province'!$D7</f>
        <v>1963.7466000000002</v>
      </c>
      <c r="E7" s="6">
        <v>1614.3</v>
      </c>
      <c r="F7" s="6">
        <f>'[3]Table_U.2.1'!$F7</f>
        <v>1719</v>
      </c>
    </row>
    <row r="8" spans="1:6" x14ac:dyDescent="0.25">
      <c r="A8" t="s">
        <v>7</v>
      </c>
      <c r="B8" s="4">
        <v>37398.349599999994</v>
      </c>
      <c r="C8" s="5">
        <f>'[1]Total UG Enrol by Province'!$D8</f>
        <v>40161.946499999991</v>
      </c>
      <c r="D8" s="5">
        <f>'[2]Total UG Enrol by Province'!$D8</f>
        <v>41046.243000000002</v>
      </c>
      <c r="E8" s="6">
        <v>35456</v>
      </c>
      <c r="F8" s="6">
        <f>'[3]Table_U.2.1'!$F8</f>
        <v>43454.779899999994</v>
      </c>
    </row>
    <row r="9" spans="1:6" x14ac:dyDescent="0.25">
      <c r="A9" t="s">
        <v>8</v>
      </c>
      <c r="B9" s="4">
        <v>239</v>
      </c>
      <c r="C9" s="5">
        <f>'[1]Total UG Enrol by Province'!$D9</f>
        <v>242</v>
      </c>
      <c r="D9" s="5">
        <f>'[2]Total UG Enrol by Province'!$D9</f>
        <v>270.39999999999998</v>
      </c>
      <c r="E9" s="6">
        <v>274</v>
      </c>
      <c r="F9" s="6">
        <f>'[3]Table_U.2.1'!$F9</f>
        <v>264</v>
      </c>
    </row>
    <row r="10" spans="1:6" x14ac:dyDescent="0.25">
      <c r="A10" t="s">
        <v>9</v>
      </c>
      <c r="B10" s="4">
        <v>27071.11</v>
      </c>
      <c r="C10" s="5">
        <f>'[1]Total UG Enrol by Province'!$D10</f>
        <v>21459.285899999995</v>
      </c>
      <c r="D10" s="5">
        <f>'[2]Total UG Enrol by Province'!$D10</f>
        <v>21817.565999999999</v>
      </c>
      <c r="E10" s="6">
        <v>22614</v>
      </c>
      <c r="F10" s="6">
        <f>'[3]Table_U.2.1'!$F10</f>
        <v>24576.484</v>
      </c>
    </row>
    <row r="11" spans="1:6" x14ac:dyDescent="0.25">
      <c r="A11" t="s">
        <v>10</v>
      </c>
      <c r="B11" s="4">
        <v>2576.79</v>
      </c>
      <c r="C11" s="5">
        <f>'[1]Total UG Enrol by Province'!$D11</f>
        <v>2626.4050000000002</v>
      </c>
      <c r="D11" s="5">
        <f>'[2]Total UG Enrol by Province'!$D11</f>
        <v>2741.6900000000005</v>
      </c>
      <c r="E11" s="6">
        <v>2168.1999999999998</v>
      </c>
      <c r="F11" s="6">
        <f>'[3]Table_U.2.1'!$F11</f>
        <v>1438.2549999999999</v>
      </c>
    </row>
    <row r="12" spans="1:6" x14ac:dyDescent="0.25">
      <c r="A12" t="s">
        <v>11</v>
      </c>
      <c r="B12" s="4">
        <f>SUM(B2:B11)</f>
        <v>89241.619599999991</v>
      </c>
      <c r="C12" s="5">
        <f>'[1]Total UG Enrol by Province'!$D$13</f>
        <v>88273.156299999988</v>
      </c>
      <c r="D12" s="5">
        <f>'[2]Total UG Enrol by Province'!$D$13</f>
        <v>90310.575600000011</v>
      </c>
      <c r="E12" s="5">
        <v>85113</v>
      </c>
      <c r="F12" s="6">
        <f>SUM(F2:F11)</f>
        <v>90305.544899999994</v>
      </c>
    </row>
    <row r="13" spans="1:6" x14ac:dyDescent="0.25">
      <c r="A13" t="s">
        <v>33</v>
      </c>
    </row>
  </sheetData>
  <sortState xmlns:xlrd2="http://schemas.microsoft.com/office/spreadsheetml/2017/richdata2" ref="A2:B11">
    <sortCondition ref="A2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5"/>
  <sheetViews>
    <sheetView workbookViewId="0">
      <selection activeCell="B36" sqref="B36"/>
    </sheetView>
  </sheetViews>
  <sheetFormatPr defaultRowHeight="15" x14ac:dyDescent="0.25"/>
  <cols>
    <col min="2" max="2" width="21.7109375" customWidth="1"/>
    <col min="3" max="3" width="27.5703125" bestFit="1" customWidth="1"/>
    <col min="4" max="4" width="21.28515625" customWidth="1"/>
  </cols>
  <sheetData>
    <row r="1" spans="1:6" x14ac:dyDescent="0.25">
      <c r="A1" t="s">
        <v>0</v>
      </c>
      <c r="B1" t="s">
        <v>12</v>
      </c>
      <c r="C1" t="s">
        <v>13</v>
      </c>
      <c r="D1" t="s">
        <v>14</v>
      </c>
      <c r="E1" s="1"/>
      <c r="F1" s="1"/>
    </row>
    <row r="2" spans="1:6" x14ac:dyDescent="0.25">
      <c r="A2" t="s">
        <v>1</v>
      </c>
      <c r="B2" s="6">
        <f>'[3]Table_U.2.2'!B2</f>
        <v>3473.2</v>
      </c>
      <c r="C2" s="6">
        <f>'[3]Table_U.2.2'!C2</f>
        <v>1023.8</v>
      </c>
      <c r="D2" s="3">
        <f>'[3]Table_U.2.2'!D2</f>
        <v>0.29477139237590694</v>
      </c>
      <c r="E2" s="1"/>
      <c r="F2" s="1"/>
    </row>
    <row r="3" spans="1:6" x14ac:dyDescent="0.25">
      <c r="A3" t="s">
        <v>2</v>
      </c>
      <c r="B3" s="6">
        <f>'[3]Table_U.2.2'!B3</f>
        <v>10815.14</v>
      </c>
      <c r="C3" s="6">
        <f>'[3]Table_U.2.2'!C3</f>
        <v>2615.8100000000004</v>
      </c>
      <c r="D3" s="3">
        <f>'[3]Table_U.2.2'!D3</f>
        <v>0.24186556993252056</v>
      </c>
      <c r="E3" s="1"/>
      <c r="F3" s="1"/>
    </row>
    <row r="4" spans="1:6" x14ac:dyDescent="0.25">
      <c r="A4" t="s">
        <v>3</v>
      </c>
      <c r="B4" s="6">
        <f>'[3]Table_U.2.2'!B4</f>
        <v>1979.33</v>
      </c>
      <c r="C4" s="6">
        <f>'[3]Table_U.2.2'!C4</f>
        <v>456.10999999999996</v>
      </c>
      <c r="D4" s="3">
        <f>'[3]Table_U.2.2'!D4</f>
        <v>0.23043656186689435</v>
      </c>
      <c r="E4" s="1"/>
      <c r="F4" s="1"/>
    </row>
    <row r="5" spans="1:6" x14ac:dyDescent="0.25">
      <c r="A5" t="s">
        <v>4</v>
      </c>
      <c r="B5" s="6">
        <f>'[3]Table_U.2.2'!B5</f>
        <v>2027.5</v>
      </c>
      <c r="C5" s="6">
        <f>'[3]Table_U.2.2'!C5</f>
        <v>495.57499999999999</v>
      </c>
      <c r="D5" s="3">
        <f>'[3]Table_U.2.2'!D5</f>
        <v>0.24442663378545004</v>
      </c>
      <c r="E5" s="1"/>
      <c r="F5" s="1"/>
    </row>
    <row r="6" spans="1:6" x14ac:dyDescent="0.25">
      <c r="A6" t="s">
        <v>5</v>
      </c>
      <c r="B6" s="6">
        <f>'[3]Table_U.2.2'!B6</f>
        <v>557.85599999999999</v>
      </c>
      <c r="C6" s="6">
        <f>'[3]Table_U.2.2'!C6</f>
        <v>149.25099999999998</v>
      </c>
      <c r="D6" s="3">
        <f>'[3]Table_U.2.2'!D6</f>
        <v>0.26754395399529624</v>
      </c>
      <c r="E6" s="1"/>
      <c r="F6" s="1"/>
    </row>
    <row r="7" spans="1:6" x14ac:dyDescent="0.25">
      <c r="A7" t="s">
        <v>6</v>
      </c>
      <c r="B7" s="6">
        <f>'[3]Table_U.2.2'!B7</f>
        <v>1719</v>
      </c>
      <c r="C7" s="6">
        <f>'[3]Table_U.2.2'!C7</f>
        <v>408.37000000000006</v>
      </c>
      <c r="D7" s="3">
        <f>'[3]Table_U.2.2'!D7</f>
        <v>0.23756253635834793</v>
      </c>
      <c r="E7" s="1"/>
      <c r="F7" s="1"/>
    </row>
    <row r="8" spans="1:6" x14ac:dyDescent="0.25">
      <c r="A8" t="s">
        <v>7</v>
      </c>
      <c r="B8" s="6">
        <f>'[3]Table_U.2.2'!B8</f>
        <v>43454.779899999994</v>
      </c>
      <c r="C8" s="6">
        <f>'[3]Table_U.2.2'!C8</f>
        <v>12966.1927</v>
      </c>
      <c r="D8" s="3">
        <f>'[3]Table_U.2.2'!D8</f>
        <v>0.29838357782132047</v>
      </c>
      <c r="E8" s="1"/>
      <c r="F8" s="1"/>
    </row>
    <row r="9" spans="1:6" x14ac:dyDescent="0.25">
      <c r="A9" t="s">
        <v>8</v>
      </c>
      <c r="B9" s="6">
        <f>'[3]Table_U.2.2'!B9</f>
        <v>264</v>
      </c>
      <c r="C9" s="6">
        <f>'[3]Table_U.2.2'!C9</f>
        <v>67</v>
      </c>
      <c r="D9" s="3">
        <f>'[3]Table_U.2.2'!D9</f>
        <v>0.25378787878787878</v>
      </c>
      <c r="E9" s="1"/>
      <c r="F9" s="1"/>
    </row>
    <row r="10" spans="1:6" x14ac:dyDescent="0.25">
      <c r="A10" t="s">
        <v>9</v>
      </c>
      <c r="B10" s="6">
        <f>'[3]Table_U.2.2'!B10</f>
        <v>24576.484</v>
      </c>
      <c r="C10" s="6">
        <f>'[3]Table_U.2.2'!C10</f>
        <v>6102.3100000000013</v>
      </c>
      <c r="D10" s="3">
        <f>'[3]Table_U.2.2'!D10</f>
        <v>0.24829873955932838</v>
      </c>
      <c r="E10" s="1"/>
      <c r="F10" s="1"/>
    </row>
    <row r="11" spans="1:6" x14ac:dyDescent="0.25">
      <c r="A11" t="s">
        <v>10</v>
      </c>
      <c r="B11" s="6">
        <f>'[3]Table_U.2.2'!B11</f>
        <v>1438.2549999999999</v>
      </c>
      <c r="C11" s="6">
        <f>'[3]Table_U.2.2'!C11</f>
        <v>307.01499999999999</v>
      </c>
      <c r="D11" s="3">
        <f>'[3]Table_U.2.2'!D11</f>
        <v>0.21346353741165511</v>
      </c>
      <c r="E11" s="1"/>
      <c r="F11" s="1"/>
    </row>
    <row r="12" spans="1:6" x14ac:dyDescent="0.25">
      <c r="A12" t="s">
        <v>11</v>
      </c>
      <c r="B12" s="6">
        <f>SUM(B2:B11)</f>
        <v>90305.544899999994</v>
      </c>
      <c r="C12" s="6">
        <f>SUM(C2:C11)</f>
        <v>24591.433700000001</v>
      </c>
      <c r="D12" s="3">
        <f>'[3]Table_U.2.2'!D12</f>
        <v>0.27231366276823166</v>
      </c>
      <c r="E12" s="1"/>
      <c r="F12" s="1"/>
    </row>
    <row r="13" spans="1:6" x14ac:dyDescent="0.25">
      <c r="A13" t="s">
        <v>34</v>
      </c>
    </row>
    <row r="15" spans="1:6" x14ac:dyDescent="0.25">
      <c r="D15" s="3"/>
    </row>
  </sheetData>
  <sortState xmlns:xlrd2="http://schemas.microsoft.com/office/spreadsheetml/2017/richdata2" ref="A2:A11">
    <sortCondition ref="A2"/>
  </sortState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activeCell="E23" sqref="E23"/>
    </sheetView>
  </sheetViews>
  <sheetFormatPr defaultRowHeight="15" x14ac:dyDescent="0.25"/>
  <cols>
    <col min="3" max="3" width="12.28515625" bestFit="1" customWidth="1"/>
  </cols>
  <sheetData>
    <row r="1" spans="1:6" x14ac:dyDescent="0.25">
      <c r="A1" t="s">
        <v>0</v>
      </c>
      <c r="B1">
        <v>2018</v>
      </c>
      <c r="C1">
        <v>2019</v>
      </c>
      <c r="D1">
        <v>2020</v>
      </c>
      <c r="E1">
        <v>2022</v>
      </c>
      <c r="F1">
        <v>2024</v>
      </c>
    </row>
    <row r="2" spans="1:6" x14ac:dyDescent="0.25">
      <c r="A2" t="s">
        <v>1</v>
      </c>
      <c r="B2" s="4">
        <v>1187.4000000000001</v>
      </c>
      <c r="C2" s="4">
        <f>'[1]Total UG Enrol by Province'!$J2</f>
        <v>1452.4999</v>
      </c>
      <c r="D2" s="4">
        <f>'[2]Total UG Enrol by Province'!$J2</f>
        <v>1526.52</v>
      </c>
      <c r="E2" s="6">
        <v>1474.4999999999991</v>
      </c>
      <c r="F2" s="6">
        <f>'[3]Table_U.2.3'!$F2</f>
        <v>508.09999999999997</v>
      </c>
    </row>
    <row r="3" spans="1:6" x14ac:dyDescent="0.25">
      <c r="A3" t="s">
        <v>2</v>
      </c>
      <c r="B3" s="4">
        <v>1574.7</v>
      </c>
      <c r="C3" s="4">
        <f>'[1]Total UG Enrol by Province'!$J3</f>
        <v>2001.7097000000003</v>
      </c>
      <c r="D3" s="4">
        <f>'[2]Total UG Enrol by Province'!$J3</f>
        <v>2143.9800000000005</v>
      </c>
      <c r="E3" s="6">
        <v>2359.1099999999997</v>
      </c>
      <c r="F3" s="6">
        <f>'[3]Table_U.2.3'!$F3</f>
        <v>2037.2999999999993</v>
      </c>
    </row>
    <row r="4" spans="1:6" x14ac:dyDescent="0.25">
      <c r="A4" t="s">
        <v>3</v>
      </c>
      <c r="B4" s="4">
        <v>222.78</v>
      </c>
      <c r="C4" s="4">
        <f>'[1]Total UG Enrol by Province'!$J4</f>
        <v>254.7</v>
      </c>
      <c r="D4" s="4">
        <f>'[2]Total UG Enrol by Province'!$J4</f>
        <v>245.76999999999998</v>
      </c>
      <c r="E4" s="6">
        <v>296.69</v>
      </c>
      <c r="F4" s="6">
        <f>'[3]Table_U.2.3'!$F4</f>
        <v>373.85</v>
      </c>
    </row>
    <row r="5" spans="1:6" x14ac:dyDescent="0.25">
      <c r="A5" t="s">
        <v>4</v>
      </c>
      <c r="B5" s="4">
        <v>251.25</v>
      </c>
      <c r="C5" s="4">
        <f>'[1]Total UG Enrol by Province'!$J5</f>
        <v>268.875</v>
      </c>
      <c r="D5" s="4">
        <f>'[2]Total UG Enrol by Province'!$J5</f>
        <v>274.10000000000002</v>
      </c>
      <c r="E5" s="6">
        <v>392.51</v>
      </c>
      <c r="F5" s="6">
        <f>'[3]Table_U.2.3'!$F5</f>
        <v>653.52499999999998</v>
      </c>
    </row>
    <row r="6" spans="1:6" x14ac:dyDescent="0.25">
      <c r="A6" t="s">
        <v>5</v>
      </c>
      <c r="B6" s="4">
        <v>211.5</v>
      </c>
      <c r="C6" s="4">
        <f>'[1]Total UG Enrol by Province'!$J6</f>
        <v>218</v>
      </c>
      <c r="D6" s="4">
        <f>'[2]Total UG Enrol by Province'!$J6</f>
        <v>252.5</v>
      </c>
      <c r="E6" s="6">
        <v>302.10000000000002</v>
      </c>
      <c r="F6" s="6">
        <f>'[3]Table_U.2.3'!$F6</f>
        <v>41.452000000000005</v>
      </c>
    </row>
    <row r="7" spans="1:6" x14ac:dyDescent="0.25">
      <c r="A7" t="s">
        <v>6</v>
      </c>
      <c r="B7" s="4">
        <v>754.35</v>
      </c>
      <c r="C7" s="4">
        <f>'[1]Total UG Enrol by Province'!$J7</f>
        <v>682</v>
      </c>
      <c r="D7" s="4">
        <f>'[2]Total UG Enrol by Province'!$J7</f>
        <v>638.67999999999995</v>
      </c>
      <c r="E7" s="6">
        <v>456.53000000000003</v>
      </c>
      <c r="F7" s="6">
        <f>'[3]Table_U.2.3'!$F7</f>
        <v>316.36</v>
      </c>
    </row>
    <row r="8" spans="1:6" x14ac:dyDescent="0.25">
      <c r="A8" t="s">
        <v>7</v>
      </c>
      <c r="B8" s="4">
        <v>5670.0659999999998</v>
      </c>
      <c r="C8" s="4">
        <f>'[1]Total UG Enrol by Province'!$J8</f>
        <v>6385.9970999999987</v>
      </c>
      <c r="D8" s="4">
        <f>'[2]Total UG Enrol by Province'!$J8</f>
        <v>6668.0549999999985</v>
      </c>
      <c r="E8" s="6">
        <v>5639.7800000000043</v>
      </c>
      <c r="F8" s="6">
        <f>'[3]Table_U.2.3'!$F8</f>
        <v>5791.9542999999994</v>
      </c>
    </row>
    <row r="9" spans="1:6" x14ac:dyDescent="0.25">
      <c r="A9" t="s">
        <v>8</v>
      </c>
      <c r="B9" s="4">
        <v>51</v>
      </c>
      <c r="C9" s="4">
        <f>'[1]Total UG Enrol by Province'!$J9</f>
        <v>67</v>
      </c>
      <c r="D9" s="4">
        <f>'[2]Total UG Enrol by Province'!$J9</f>
        <v>87.600000000000009</v>
      </c>
      <c r="E9" s="6">
        <v>119</v>
      </c>
      <c r="F9" s="6">
        <f>'[3]Table_U.2.3'!$F9</f>
        <v>103</v>
      </c>
    </row>
    <row r="10" spans="1:6" x14ac:dyDescent="0.25">
      <c r="A10" t="s">
        <v>9</v>
      </c>
      <c r="B10" s="4">
        <v>3456.183</v>
      </c>
      <c r="C10" s="4">
        <f>'[1]Total UG Enrol by Province'!$J10</f>
        <v>3433.8286000000007</v>
      </c>
      <c r="D10" s="4">
        <f>'[2]Total UG Enrol by Province'!$J10</f>
        <v>3888.5770000000002</v>
      </c>
      <c r="E10" s="6">
        <v>3946.210999999998</v>
      </c>
      <c r="F10" s="6">
        <f>'[3]Table_U.2.3'!$F10</f>
        <v>4402.405999999999</v>
      </c>
    </row>
    <row r="11" spans="1:6" x14ac:dyDescent="0.25">
      <c r="A11" t="s">
        <v>10</v>
      </c>
      <c r="B11" s="4">
        <v>561.91999999999996</v>
      </c>
      <c r="C11" s="4">
        <f>'[1]Total UG Enrol by Province'!$J11</f>
        <v>513.43500000000006</v>
      </c>
      <c r="D11" s="4">
        <f>'[2]Total UG Enrol by Province'!$J11</f>
        <v>461.88499999999993</v>
      </c>
      <c r="E11" s="6">
        <v>378.67</v>
      </c>
      <c r="F11" s="6">
        <f>'[3]Table_U.2.3'!$F11</f>
        <v>239.36500000000001</v>
      </c>
    </row>
    <row r="12" spans="1:6" x14ac:dyDescent="0.25">
      <c r="A12" t="s">
        <v>11</v>
      </c>
      <c r="B12" s="4">
        <f t="shared" ref="B12" si="0">SUM(B2:B11)</f>
        <v>13941.148999999999</v>
      </c>
      <c r="C12" s="4">
        <f>'[1]Total UG Enrol by Province'!$J$13</f>
        <v>15278.0453</v>
      </c>
      <c r="D12" s="4">
        <f>'[2]Total UG Enrol by Province'!$J$13</f>
        <v>16187.666999999999</v>
      </c>
      <c r="E12" s="4">
        <v>15365.101000000001</v>
      </c>
      <c r="F12" s="6">
        <f>SUM(F2:F11)</f>
        <v>14467.312299999998</v>
      </c>
    </row>
    <row r="13" spans="1:6" x14ac:dyDescent="0.25">
      <c r="A13" t="s">
        <v>35</v>
      </c>
    </row>
    <row r="16" spans="1:6" x14ac:dyDescent="0.25">
      <c r="C16" s="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8"/>
  <sheetViews>
    <sheetView zoomScale="85" zoomScaleNormal="85" workbookViewId="0">
      <selection activeCell="I23" sqref="I23"/>
    </sheetView>
  </sheetViews>
  <sheetFormatPr defaultRowHeight="15" x14ac:dyDescent="0.25"/>
  <cols>
    <col min="1" max="1" width="91.85546875" bestFit="1" customWidth="1"/>
    <col min="4" max="4" width="10.28515625" customWidth="1"/>
  </cols>
  <sheetData>
    <row r="1" spans="1:12" x14ac:dyDescent="0.25">
      <c r="A1" t="s">
        <v>15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16</v>
      </c>
    </row>
    <row r="2" spans="1:12" x14ac:dyDescent="0.25">
      <c r="A2" t="s">
        <v>17</v>
      </c>
      <c r="B2" s="9">
        <f>'[3]Table_U.2.4'!B2</f>
        <v>159.19999999999999</v>
      </c>
      <c r="C2" s="9">
        <f>'[3]Table_U.2.4'!C2</f>
        <v>479.29999999999995</v>
      </c>
      <c r="D2" s="9">
        <f>'[3]Table_U.2.4'!D2</f>
        <v>119.20000000000002</v>
      </c>
      <c r="E2" s="9">
        <f>'[3]Table_U.2.4'!E2</f>
        <v>0</v>
      </c>
      <c r="F2" s="9">
        <f>'[3]Table_U.2.4'!F2</f>
        <v>0</v>
      </c>
      <c r="G2" s="9">
        <f>'[3]Table_U.2.4'!G2</f>
        <v>0</v>
      </c>
      <c r="H2" s="9">
        <f>'[3]Table_U.2.4'!H2</f>
        <v>1453.2799999999997</v>
      </c>
      <c r="I2" s="9">
        <f>'[3]Table_U.2.4'!I2</f>
        <v>0</v>
      </c>
      <c r="J2" s="9">
        <f>'[3]Table_U.2.4'!J2</f>
        <v>846.87</v>
      </c>
      <c r="K2" s="9">
        <f>'[3]Table_U.2.4'!K2</f>
        <v>0</v>
      </c>
      <c r="L2" s="9">
        <f>SUM(B2:K2)</f>
        <v>3057.8499999999995</v>
      </c>
    </row>
    <row r="3" spans="1:12" x14ac:dyDescent="0.25">
      <c r="A3" t="s">
        <v>18</v>
      </c>
      <c r="B3" s="9">
        <f>'[3]Table_U.2.4'!B3</f>
        <v>184</v>
      </c>
      <c r="C3" s="9">
        <f>'[3]Table_U.2.4'!C3</f>
        <v>389.5</v>
      </c>
      <c r="D3" s="9">
        <f>'[3]Table_U.2.4'!D3</f>
        <v>0</v>
      </c>
      <c r="E3" s="9">
        <f>'[3]Table_U.2.4'!E3</f>
        <v>198.90000000000003</v>
      </c>
      <c r="F3" s="9">
        <f>'[3]Table_U.2.4'!F3</f>
        <v>0</v>
      </c>
      <c r="G3" s="9">
        <f>'[3]Table_U.2.4'!G3</f>
        <v>106.55000000000001</v>
      </c>
      <c r="H3" s="9">
        <f>'[3]Table_U.2.4'!H3</f>
        <v>3012.5140000000001</v>
      </c>
      <c r="I3" s="9">
        <f>'[3]Table_U.2.4'!I3</f>
        <v>0</v>
      </c>
      <c r="J3" s="9">
        <f>'[3]Table_U.2.4'!J3</f>
        <v>938.63000000000011</v>
      </c>
      <c r="K3" s="9">
        <f>'[3]Table_U.2.4'!K3</f>
        <v>48.699999999999996</v>
      </c>
      <c r="L3" s="9">
        <f t="shared" ref="L3:L17" si="0">SUM(B3:K3)</f>
        <v>4878.7939999999999</v>
      </c>
    </row>
    <row r="4" spans="1:12" x14ac:dyDescent="0.25">
      <c r="A4" t="s">
        <v>19</v>
      </c>
      <c r="B4" s="9">
        <f>'[3]Table_U.2.4'!B4</f>
        <v>295.2</v>
      </c>
      <c r="C4" s="9">
        <f>'[3]Table_U.2.4'!C4</f>
        <v>1133.71</v>
      </c>
      <c r="D4" s="9">
        <f>'[3]Table_U.2.4'!D4</f>
        <v>366.65000000000003</v>
      </c>
      <c r="E4" s="9">
        <f>'[3]Table_U.2.4'!E4</f>
        <v>370.8</v>
      </c>
      <c r="F4" s="9">
        <f>'[3]Table_U.2.4'!F4</f>
        <v>75.10199999999999</v>
      </c>
      <c r="G4" s="9">
        <f>'[3]Table_U.2.4'!G4</f>
        <v>162.64000000000001</v>
      </c>
      <c r="H4" s="9">
        <f>'[3]Table_U.2.4'!H4</f>
        <v>5541.6728999999996</v>
      </c>
      <c r="I4" s="9">
        <f>'[3]Table_U.2.4'!I4</f>
        <v>0</v>
      </c>
      <c r="J4" s="9">
        <f>'[3]Table_U.2.4'!J4</f>
        <v>3477.49</v>
      </c>
      <c r="K4" s="9">
        <f>'[3]Table_U.2.4'!K4</f>
        <v>94.59</v>
      </c>
      <c r="L4" s="9">
        <f t="shared" si="0"/>
        <v>11517.854899999998</v>
      </c>
    </row>
    <row r="5" spans="1:12" x14ac:dyDescent="0.25">
      <c r="A5" t="s">
        <v>20</v>
      </c>
      <c r="B5" s="9">
        <f>'[3]Table_U.2.4'!B5</f>
        <v>0</v>
      </c>
      <c r="C5" s="9">
        <f>'[3]Table_U.2.4'!C5</f>
        <v>485</v>
      </c>
      <c r="D5" s="9">
        <f>'[3]Table_U.2.4'!D5</f>
        <v>223.78</v>
      </c>
      <c r="E5" s="9">
        <f>'[3]Table_U.2.4'!E5</f>
        <v>0</v>
      </c>
      <c r="F5" s="9">
        <f>'[3]Table_U.2.4'!F5</f>
        <v>111.42999999999999</v>
      </c>
      <c r="G5" s="9">
        <f>'[3]Table_U.2.4'!G5</f>
        <v>0</v>
      </c>
      <c r="H5" s="9">
        <f>'[3]Table_U.2.4'!H5</f>
        <v>6324.76</v>
      </c>
      <c r="I5" s="9">
        <f>'[3]Table_U.2.4'!I5</f>
        <v>0</v>
      </c>
      <c r="J5" s="9">
        <f>'[3]Table_U.2.4'!J5</f>
        <v>2371.433</v>
      </c>
      <c r="K5" s="9">
        <f>'[3]Table_U.2.4'!K5</f>
        <v>51.66</v>
      </c>
      <c r="L5" s="9">
        <f t="shared" si="0"/>
        <v>9568.0630000000001</v>
      </c>
    </row>
    <row r="6" spans="1:12" x14ac:dyDescent="0.25">
      <c r="A6" t="s">
        <v>21</v>
      </c>
      <c r="B6" s="9">
        <f>'[3]Table_U.2.4'!B6</f>
        <v>480.4</v>
      </c>
      <c r="C6" s="9">
        <f>'[3]Table_U.2.4'!C6</f>
        <v>1138.7</v>
      </c>
      <c r="D6" s="9">
        <f>'[3]Table_U.2.4'!D6</f>
        <v>207.99</v>
      </c>
      <c r="E6" s="9">
        <f>'[3]Table_U.2.4'!E6</f>
        <v>363.375</v>
      </c>
      <c r="F6" s="9">
        <f>'[3]Table_U.2.4'!F6</f>
        <v>71.66</v>
      </c>
      <c r="G6" s="9">
        <f>'[3]Table_U.2.4'!G6</f>
        <v>229.36</v>
      </c>
      <c r="H6" s="9">
        <f>'[3]Table_U.2.4'!H6</f>
        <v>4375.9049999999997</v>
      </c>
      <c r="I6" s="9">
        <f>'[3]Table_U.2.4'!I6</f>
        <v>0</v>
      </c>
      <c r="J6" s="9">
        <f>'[3]Table_U.2.4'!J6</f>
        <v>3187.96</v>
      </c>
      <c r="K6" s="9">
        <f>'[3]Table_U.2.4'!K6</f>
        <v>55</v>
      </c>
      <c r="L6" s="9">
        <f t="shared" si="0"/>
        <v>10110.349999999999</v>
      </c>
    </row>
    <row r="7" spans="1:12" x14ac:dyDescent="0.25">
      <c r="A7" t="s">
        <v>22</v>
      </c>
      <c r="B7" s="9">
        <f>'[3]Table_U.2.4'!B7</f>
        <v>7.7</v>
      </c>
      <c r="C7" s="9">
        <f>'[3]Table_U.2.4'!C7</f>
        <v>240.2</v>
      </c>
      <c r="D7" s="9">
        <f>'[3]Table_U.2.4'!D7</f>
        <v>0</v>
      </c>
      <c r="E7" s="9">
        <f>'[3]Table_U.2.4'!E7</f>
        <v>0.5</v>
      </c>
      <c r="F7" s="9">
        <f>'[3]Table_U.2.4'!F7</f>
        <v>0</v>
      </c>
      <c r="G7" s="9">
        <f>'[3]Table_U.2.4'!G7</f>
        <v>0</v>
      </c>
      <c r="H7" s="9">
        <f>'[3]Table_U.2.4'!H7</f>
        <v>428.12600000000003</v>
      </c>
      <c r="I7" s="9">
        <f>'[3]Table_U.2.4'!I7</f>
        <v>0</v>
      </c>
      <c r="J7" s="9">
        <f>'[3]Table_U.2.4'!J7</f>
        <v>502.13</v>
      </c>
      <c r="K7" s="9">
        <f>'[3]Table_U.2.4'!K7</f>
        <v>16.86</v>
      </c>
      <c r="L7" s="9">
        <f t="shared" si="0"/>
        <v>1195.5159999999998</v>
      </c>
    </row>
    <row r="8" spans="1:12" x14ac:dyDescent="0.25">
      <c r="A8" t="s">
        <v>23</v>
      </c>
      <c r="B8" s="9">
        <f>'[3]Table_U.2.4'!B8</f>
        <v>103.5</v>
      </c>
      <c r="C8" s="9">
        <f>'[3]Table_U.2.4'!C8</f>
        <v>392.40000000000003</v>
      </c>
      <c r="D8" s="9">
        <f>'[3]Table_U.2.4'!D8</f>
        <v>0</v>
      </c>
      <c r="E8" s="9">
        <f>'[3]Table_U.2.4'!E8</f>
        <v>0</v>
      </c>
      <c r="F8" s="9">
        <f>'[3]Table_U.2.4'!F8</f>
        <v>0</v>
      </c>
      <c r="G8" s="9">
        <f>'[3]Table_U.2.4'!G8</f>
        <v>56.980000000000004</v>
      </c>
      <c r="H8" s="9">
        <f>'[3]Table_U.2.4'!H8</f>
        <v>567.63</v>
      </c>
      <c r="I8" s="9">
        <f>'[3]Table_U.2.4'!I8</f>
        <v>264</v>
      </c>
      <c r="J8" s="9">
        <f>'[3]Table_U.2.4'!J8</f>
        <v>140</v>
      </c>
      <c r="K8" s="9">
        <f>'[3]Table_U.2.4'!K8</f>
        <v>113.20500000000001</v>
      </c>
      <c r="L8" s="9">
        <f t="shared" si="0"/>
        <v>1637.7149999999999</v>
      </c>
    </row>
    <row r="9" spans="1:12" x14ac:dyDescent="0.25">
      <c r="A9" t="s">
        <v>24</v>
      </c>
      <c r="B9" s="9">
        <f>'[3]Table_U.2.4'!B9</f>
        <v>0</v>
      </c>
      <c r="C9" s="9">
        <f>'[3]Table_U.2.4'!C9</f>
        <v>85.9</v>
      </c>
      <c r="D9" s="9">
        <f>'[3]Table_U.2.4'!D9</f>
        <v>0</v>
      </c>
      <c r="E9" s="9">
        <f>'[3]Table_U.2.4'!E9</f>
        <v>27</v>
      </c>
      <c r="F9" s="9">
        <f>'[3]Table_U.2.4'!F9</f>
        <v>0</v>
      </c>
      <c r="G9" s="9">
        <f>'[3]Table_U.2.4'!G9</f>
        <v>0</v>
      </c>
      <c r="H9" s="9">
        <f>'[3]Table_U.2.4'!H9</f>
        <v>132</v>
      </c>
      <c r="I9" s="9">
        <f>'[3]Table_U.2.4'!I9</f>
        <v>0</v>
      </c>
      <c r="J9" s="9">
        <f>'[3]Table_U.2.4'!J9</f>
        <v>205.3</v>
      </c>
      <c r="K9" s="9">
        <f>'[3]Table_U.2.4'!K9</f>
        <v>30.99</v>
      </c>
      <c r="L9" s="9">
        <f t="shared" si="0"/>
        <v>481.19000000000005</v>
      </c>
    </row>
    <row r="10" spans="1:12" x14ac:dyDescent="0.25">
      <c r="A10" t="s">
        <v>25</v>
      </c>
      <c r="B10" s="9">
        <f>'[3]Table_U.2.4'!B10</f>
        <v>0</v>
      </c>
      <c r="C10" s="9">
        <f>'[3]Table_U.2.4'!C10</f>
        <v>189.6</v>
      </c>
      <c r="D10" s="9">
        <f>'[3]Table_U.2.4'!D10</f>
        <v>0</v>
      </c>
      <c r="E10" s="9">
        <f>'[3]Table_U.2.4'!E10</f>
        <v>0</v>
      </c>
      <c r="F10" s="9">
        <f>'[3]Table_U.2.4'!F10</f>
        <v>0</v>
      </c>
      <c r="G10" s="9">
        <f>'[3]Table_U.2.4'!G10</f>
        <v>127.28</v>
      </c>
      <c r="H10" s="9">
        <f>'[3]Table_U.2.4'!H10</f>
        <v>893.49</v>
      </c>
      <c r="I10" s="9">
        <f>'[3]Table_U.2.4'!I10</f>
        <v>0</v>
      </c>
      <c r="J10" s="9">
        <f>'[3]Table_U.2.4'!J10</f>
        <v>1786.4739999999999</v>
      </c>
      <c r="K10" s="9">
        <f>'[3]Table_U.2.4'!K10</f>
        <v>103.72499999999999</v>
      </c>
      <c r="L10" s="9">
        <f t="shared" si="0"/>
        <v>3100.569</v>
      </c>
    </row>
    <row r="11" spans="1:12" x14ac:dyDescent="0.25">
      <c r="A11" t="s">
        <v>26</v>
      </c>
      <c r="B11" s="9">
        <f>'[3]Table_U.2.4'!B11</f>
        <v>0</v>
      </c>
      <c r="C11" s="9">
        <f>'[3]Table_U.2.4'!C11</f>
        <v>163.89999999999998</v>
      </c>
      <c r="D11" s="9">
        <f>'[3]Table_U.2.4'!D11</f>
        <v>0</v>
      </c>
      <c r="E11" s="9">
        <f>'[3]Table_U.2.4'!E11</f>
        <v>0</v>
      </c>
      <c r="F11" s="9">
        <f>'[3]Table_U.2.4'!F11</f>
        <v>0</v>
      </c>
      <c r="G11" s="9">
        <f>'[3]Table_U.2.4'!G11</f>
        <v>0</v>
      </c>
      <c r="H11" s="9">
        <f>'[3]Table_U.2.4'!H11</f>
        <v>452.43</v>
      </c>
      <c r="I11" s="9">
        <f>'[3]Table_U.2.4'!I11</f>
        <v>0</v>
      </c>
      <c r="J11" s="9">
        <f>'[3]Table_U.2.4'!J11</f>
        <v>261.60000000000002</v>
      </c>
      <c r="K11" s="9">
        <f>'[3]Table_U.2.4'!K11</f>
        <v>0</v>
      </c>
      <c r="L11" s="9">
        <f t="shared" si="0"/>
        <v>877.93</v>
      </c>
    </row>
    <row r="12" spans="1:12" x14ac:dyDescent="0.25">
      <c r="A12" t="s">
        <v>27</v>
      </c>
      <c r="B12" s="9">
        <f>'[3]Table_U.2.4'!B12</f>
        <v>680.7</v>
      </c>
      <c r="C12" s="9">
        <f>'[3]Table_U.2.4'!C12</f>
        <v>2084.1</v>
      </c>
      <c r="D12" s="9">
        <f>'[3]Table_U.2.4'!D12</f>
        <v>638.92999999999995</v>
      </c>
      <c r="E12" s="9">
        <f>'[3]Table_U.2.4'!E12</f>
        <v>582.875</v>
      </c>
      <c r="F12" s="9">
        <f>'[3]Table_U.2.4'!F12</f>
        <v>231.23400000000001</v>
      </c>
      <c r="G12" s="9">
        <f>'[3]Table_U.2.4'!G12</f>
        <v>249.81</v>
      </c>
      <c r="H12" s="9">
        <f>'[3]Table_U.2.4'!H12</f>
        <v>9714.5829999999987</v>
      </c>
      <c r="I12" s="9">
        <f>'[3]Table_U.2.4'!I12</f>
        <v>0</v>
      </c>
      <c r="J12" s="9">
        <f>'[3]Table_U.2.4'!J12</f>
        <v>5635.8469999999998</v>
      </c>
      <c r="K12" s="9">
        <f>'[3]Table_U.2.4'!K12</f>
        <v>126.60000000000001</v>
      </c>
      <c r="L12" s="9">
        <f t="shared" si="0"/>
        <v>19944.678999999996</v>
      </c>
    </row>
    <row r="13" spans="1:12" x14ac:dyDescent="0.25">
      <c r="A13" t="s">
        <v>28</v>
      </c>
      <c r="B13" s="9">
        <f>'[3]Table_U.2.4'!B13</f>
        <v>0</v>
      </c>
      <c r="C13" s="9">
        <f>'[3]Table_U.2.4'!C13</f>
        <v>106.8</v>
      </c>
      <c r="D13" s="9">
        <f>'[3]Table_U.2.4'!D13</f>
        <v>0</v>
      </c>
      <c r="E13" s="9">
        <f>'[3]Table_U.2.4'!E13</f>
        <v>0</v>
      </c>
      <c r="F13" s="9">
        <f>'[3]Table_U.2.4'!F13</f>
        <v>0</v>
      </c>
      <c r="G13" s="9">
        <f>'[3]Table_U.2.4'!G13</f>
        <v>4.09</v>
      </c>
      <c r="H13" s="9">
        <f>'[3]Table_U.2.4'!H13</f>
        <v>302.45</v>
      </c>
      <c r="I13" s="9">
        <f>'[3]Table_U.2.4'!I13</f>
        <v>0</v>
      </c>
      <c r="J13" s="9">
        <f>'[3]Table_U.2.4'!J13</f>
        <v>311.46999999999997</v>
      </c>
      <c r="K13" s="9">
        <f>'[3]Table_U.2.4'!K13</f>
        <v>0</v>
      </c>
      <c r="L13" s="9">
        <f t="shared" si="0"/>
        <v>724.81</v>
      </c>
    </row>
    <row r="14" spans="1:12" x14ac:dyDescent="0.25">
      <c r="A14" t="s">
        <v>30</v>
      </c>
      <c r="B14" s="9">
        <f>'[3]Table_U.2.4'!B14</f>
        <v>96.300000000000011</v>
      </c>
      <c r="C14" s="9">
        <f>'[3]Table_U.2.4'!C14</f>
        <v>1786.82</v>
      </c>
      <c r="D14" s="9">
        <f>'[3]Table_U.2.4'!D14</f>
        <v>0</v>
      </c>
      <c r="E14" s="9">
        <f>'[3]Table_U.2.4'!E14</f>
        <v>65.375</v>
      </c>
      <c r="F14" s="9">
        <f>'[3]Table_U.2.4'!F14</f>
        <v>68.430000000000007</v>
      </c>
      <c r="G14" s="9">
        <f>'[3]Table_U.2.4'!G14</f>
        <v>0</v>
      </c>
      <c r="H14" s="9">
        <f>'[3]Table_U.2.4'!H14</f>
        <v>3430.12</v>
      </c>
      <c r="I14" s="9">
        <f>'[3]Table_U.2.4'!I14</f>
        <v>0</v>
      </c>
      <c r="J14" s="9">
        <f>'[3]Table_U.2.4'!J14</f>
        <v>641.44000000000005</v>
      </c>
      <c r="K14" s="9">
        <f>'[3]Table_U.2.4'!K14</f>
        <v>296.82500000000005</v>
      </c>
      <c r="L14" s="9"/>
    </row>
    <row r="15" spans="1:12" x14ac:dyDescent="0.25">
      <c r="A15" t="s">
        <v>29</v>
      </c>
      <c r="B15" s="9">
        <f>'[3]Table_U.2.4'!B15</f>
        <v>614.70000000000005</v>
      </c>
      <c r="C15" s="9">
        <f>'[3]Table_U.2.4'!C15</f>
        <v>415.8</v>
      </c>
      <c r="D15" s="9">
        <f>'[3]Table_U.2.4'!D15</f>
        <v>0</v>
      </c>
      <c r="E15" s="9">
        <f>'[3]Table_U.2.4'!E15</f>
        <v>262.67500000000001</v>
      </c>
      <c r="F15" s="9">
        <f>'[3]Table_U.2.4'!F15</f>
        <v>0</v>
      </c>
      <c r="G15" s="9">
        <f>'[3]Table_U.2.4'!G15</f>
        <v>0</v>
      </c>
      <c r="H15" s="9">
        <f>'[3]Table_U.2.4'!H15</f>
        <v>3470.1390000000001</v>
      </c>
      <c r="I15" s="9">
        <f>'[3]Table_U.2.4'!I15</f>
        <v>0</v>
      </c>
      <c r="J15" s="9">
        <f>'[3]Table_U.2.4'!J15</f>
        <v>4269.84</v>
      </c>
      <c r="K15" s="9">
        <f>'[3]Table_U.2.4'!K15</f>
        <v>223.4</v>
      </c>
      <c r="L15" s="9">
        <f t="shared" si="0"/>
        <v>9256.5540000000001</v>
      </c>
    </row>
    <row r="16" spans="1:12" x14ac:dyDescent="0.25">
      <c r="A16" t="s">
        <v>31</v>
      </c>
      <c r="B16" s="9">
        <f>'[3]Table_U.2.4'!B16</f>
        <v>851.5</v>
      </c>
      <c r="C16" s="9">
        <f>'[3]Table_U.2.4'!C16</f>
        <v>1723.4099999999999</v>
      </c>
      <c r="D16" s="9">
        <f>'[3]Table_U.2.4'!D16</f>
        <v>422.78</v>
      </c>
      <c r="E16" s="9">
        <f>'[3]Table_U.2.4'!E16</f>
        <v>156</v>
      </c>
      <c r="F16" s="9">
        <f>'[3]Table_U.2.4'!F16</f>
        <v>0</v>
      </c>
      <c r="G16" s="9">
        <f>'[3]Table_U.2.4'!G16</f>
        <v>782.29</v>
      </c>
      <c r="H16" s="9">
        <f>'[3]Table_U.2.4'!H16</f>
        <v>3355.6800000000003</v>
      </c>
      <c r="I16" s="9">
        <f>'[3]Table_U.2.4'!I16</f>
        <v>0</v>
      </c>
      <c r="J16" s="9">
        <f>'[3]Table_U.2.4'!J16</f>
        <v>0</v>
      </c>
      <c r="K16" s="9">
        <f>'[3]Table_U.2.4'!K16</f>
        <v>276.70000000000005</v>
      </c>
      <c r="L16" s="9">
        <f t="shared" si="0"/>
        <v>7568.36</v>
      </c>
    </row>
    <row r="17" spans="1:12" x14ac:dyDescent="0.25">
      <c r="A17" t="s">
        <v>11</v>
      </c>
      <c r="B17" s="9">
        <f>SUM(B2:B16)</f>
        <v>3473.2</v>
      </c>
      <c r="C17" s="9">
        <f>SUM(C2:C16)</f>
        <v>10815.14</v>
      </c>
      <c r="D17" s="9">
        <f>SUM(D2:D16)</f>
        <v>1979.33</v>
      </c>
      <c r="E17" s="9">
        <f>SUM(E2:E16)</f>
        <v>2027.5</v>
      </c>
      <c r="F17" s="9">
        <f>SUM(F2:F16)</f>
        <v>557.85599999999999</v>
      </c>
      <c r="G17" s="9">
        <f>SUM(G2:G16)</f>
        <v>1719</v>
      </c>
      <c r="H17" s="9">
        <f>SUM(H2:H16)</f>
        <v>43454.779900000001</v>
      </c>
      <c r="I17" s="9">
        <f>SUM(I2:I16)</f>
        <v>264</v>
      </c>
      <c r="J17" s="9">
        <f>SUM(J2:J16)</f>
        <v>24576.483999999997</v>
      </c>
      <c r="K17" s="9">
        <f>SUM(K2:K16)</f>
        <v>1438.2550000000001</v>
      </c>
      <c r="L17" s="9">
        <f t="shared" si="0"/>
        <v>90305.544900000008</v>
      </c>
    </row>
    <row r="18" spans="1:12" x14ac:dyDescent="0.25">
      <c r="A18" t="s">
        <v>32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8"/>
  <sheetViews>
    <sheetView tabSelected="1" zoomScaleNormal="100" workbookViewId="0">
      <selection activeCell="B17" sqref="B17"/>
    </sheetView>
  </sheetViews>
  <sheetFormatPr defaultRowHeight="15" x14ac:dyDescent="0.25"/>
  <cols>
    <col min="1" max="1" width="98.7109375" bestFit="1" customWidth="1"/>
    <col min="12" max="12" width="13.5703125" customWidth="1"/>
  </cols>
  <sheetData>
    <row r="1" spans="1:12" x14ac:dyDescent="0.25">
      <c r="A1" t="s">
        <v>15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16</v>
      </c>
    </row>
    <row r="2" spans="1:12" x14ac:dyDescent="0.25">
      <c r="A2" t="s">
        <v>17</v>
      </c>
      <c r="B2" s="9">
        <f>'[3]Table_U.2.5'!B2</f>
        <v>100.7</v>
      </c>
      <c r="C2" s="9">
        <f>'[3]Table_U.2.5'!C2</f>
        <v>247.84</v>
      </c>
      <c r="D2" s="9">
        <f>'[3]Table_U.2.5'!D2</f>
        <v>62.42</v>
      </c>
      <c r="E2" s="9">
        <f>'[3]Table_U.2.5'!E2</f>
        <v>0</v>
      </c>
      <c r="F2" s="9">
        <f>'[3]Table_U.2.5'!F2</f>
        <v>0</v>
      </c>
      <c r="G2" s="9">
        <f>'[3]Table_U.2.5'!G2</f>
        <v>0</v>
      </c>
      <c r="H2" s="9">
        <f>'[3]Table_U.2.5'!H2</f>
        <v>825.17000000000007</v>
      </c>
      <c r="I2" s="9">
        <f>'[3]Table_U.2.5'!I2</f>
        <v>0</v>
      </c>
      <c r="J2" s="9">
        <f>'[3]Table_U.2.5'!J2</f>
        <v>494.66999999999996</v>
      </c>
      <c r="K2" s="9">
        <f>'[3]Table_U.2.5'!K2</f>
        <v>0</v>
      </c>
      <c r="L2" s="10">
        <f>SUM(B2:K2)</f>
        <v>1730.8000000000002</v>
      </c>
    </row>
    <row r="3" spans="1:12" x14ac:dyDescent="0.25">
      <c r="A3" t="s">
        <v>18</v>
      </c>
      <c r="B3" s="9">
        <f>'[3]Table_U.2.5'!B3</f>
        <v>94.3</v>
      </c>
      <c r="C3" s="9">
        <f>'[3]Table_U.2.5'!C3</f>
        <v>160.30000000000001</v>
      </c>
      <c r="D3" s="9">
        <f>'[3]Table_U.2.5'!D3</f>
        <v>0</v>
      </c>
      <c r="E3" s="9">
        <f>'[3]Table_U.2.5'!E3</f>
        <v>80.400000000000006</v>
      </c>
      <c r="F3" s="9">
        <f>'[3]Table_U.2.5'!F3</f>
        <v>0</v>
      </c>
      <c r="G3" s="9">
        <f>'[3]Table_U.2.5'!G3</f>
        <v>40.820000000000007</v>
      </c>
      <c r="H3" s="9">
        <f>'[3]Table_U.2.5'!H3</f>
        <v>1319.4757</v>
      </c>
      <c r="I3" s="9">
        <f>'[3]Table_U.2.5'!I3</f>
        <v>0</v>
      </c>
      <c r="J3" s="9">
        <f>'[3]Table_U.2.5'!J3</f>
        <v>524.63</v>
      </c>
      <c r="K3" s="9">
        <f>'[3]Table_U.2.5'!K3</f>
        <v>14.81</v>
      </c>
      <c r="L3" s="10">
        <f t="shared" ref="L3:L17" si="0">SUM(B3:K3)</f>
        <v>2234.7356999999997</v>
      </c>
    </row>
    <row r="4" spans="1:12" x14ac:dyDescent="0.25">
      <c r="A4" t="s">
        <v>19</v>
      </c>
      <c r="B4" s="9">
        <f>'[3]Table_U.2.5'!B4</f>
        <v>121.5</v>
      </c>
      <c r="C4" s="9">
        <f>'[3]Table_U.2.5'!C4</f>
        <v>340.11</v>
      </c>
      <c r="D4" s="9">
        <f>'[3]Table_U.2.5'!D4</f>
        <v>98.14</v>
      </c>
      <c r="E4" s="9">
        <f>'[3]Table_U.2.5'!E4</f>
        <v>103.1</v>
      </c>
      <c r="F4" s="9">
        <f>'[3]Table_U.2.5'!F4</f>
        <v>21.661000000000001</v>
      </c>
      <c r="G4" s="9">
        <f>'[3]Table_U.2.5'!G4</f>
        <v>46.37</v>
      </c>
      <c r="H4" s="9">
        <f>'[3]Table_U.2.5'!H4</f>
        <v>2421.6596</v>
      </c>
      <c r="I4" s="9">
        <f>'[3]Table_U.2.5'!I4</f>
        <v>0</v>
      </c>
      <c r="J4" s="9">
        <f>'[3]Table_U.2.5'!J4</f>
        <v>1030.3900000000001</v>
      </c>
      <c r="K4" s="9">
        <f>'[3]Table_U.2.5'!K4</f>
        <v>21.29</v>
      </c>
      <c r="L4" s="10">
        <f t="shared" si="0"/>
        <v>4204.2205999999996</v>
      </c>
    </row>
    <row r="5" spans="1:12" x14ac:dyDescent="0.25">
      <c r="A5" t="s">
        <v>20</v>
      </c>
      <c r="B5" s="9">
        <f>'[3]Table_U.2.5'!B5</f>
        <v>0</v>
      </c>
      <c r="C5" s="9">
        <f>'[3]Table_U.2.5'!C5</f>
        <v>72.070000000000007</v>
      </c>
      <c r="D5" s="9">
        <f>'[3]Table_U.2.5'!D5</f>
        <v>39.92</v>
      </c>
      <c r="E5" s="9">
        <f>'[3]Table_U.2.5'!E5</f>
        <v>0</v>
      </c>
      <c r="F5" s="9">
        <f>'[3]Table_U.2.5'!F5</f>
        <v>16</v>
      </c>
      <c r="G5" s="9">
        <f>'[3]Table_U.2.5'!G5</f>
        <v>0</v>
      </c>
      <c r="H5" s="9">
        <f>'[3]Table_U.2.5'!H5</f>
        <v>1288.29</v>
      </c>
      <c r="I5" s="9">
        <f>'[3]Table_U.2.5'!I5</f>
        <v>0</v>
      </c>
      <c r="J5" s="9">
        <f>'[3]Table_U.2.5'!J5</f>
        <v>455.63</v>
      </c>
      <c r="K5" s="9">
        <f>'[3]Table_U.2.5'!K5</f>
        <v>5.16</v>
      </c>
      <c r="L5" s="10">
        <f t="shared" si="0"/>
        <v>1877.07</v>
      </c>
    </row>
    <row r="6" spans="1:12" x14ac:dyDescent="0.25">
      <c r="A6" t="s">
        <v>21</v>
      </c>
      <c r="B6" s="9">
        <f>'[3]Table_U.2.5'!B6</f>
        <v>102.1</v>
      </c>
      <c r="C6" s="9">
        <f>'[3]Table_U.2.5'!C6</f>
        <v>178.16000000000003</v>
      </c>
      <c r="D6" s="9">
        <f>'[3]Table_U.2.5'!D6</f>
        <v>43.28</v>
      </c>
      <c r="E6" s="9">
        <f>'[3]Table_U.2.5'!E6</f>
        <v>78.349999999999994</v>
      </c>
      <c r="F6" s="9">
        <f>'[3]Table_U.2.5'!F6</f>
        <v>19.05</v>
      </c>
      <c r="G6" s="9">
        <f>'[3]Table_U.2.5'!G6</f>
        <v>35.36</v>
      </c>
      <c r="H6" s="9">
        <f>'[3]Table_U.2.5'!H6</f>
        <v>969.70370000000003</v>
      </c>
      <c r="I6" s="9">
        <f>'[3]Table_U.2.5'!I6</f>
        <v>0</v>
      </c>
      <c r="J6" s="9">
        <f>'[3]Table_U.2.5'!J6</f>
        <v>497.13299999999998</v>
      </c>
      <c r="K6" s="9">
        <f>'[3]Table_U.2.5'!K6</f>
        <v>8.2899999999999991</v>
      </c>
      <c r="L6" s="10">
        <f t="shared" si="0"/>
        <v>1931.4267</v>
      </c>
    </row>
    <row r="7" spans="1:12" x14ac:dyDescent="0.25">
      <c r="A7" t="s">
        <v>22</v>
      </c>
      <c r="B7" s="9">
        <f>'[3]Table_U.2.5'!B7</f>
        <v>5.0999999999999996</v>
      </c>
      <c r="C7" s="9">
        <f>'[3]Table_U.2.5'!C7</f>
        <v>58</v>
      </c>
      <c r="D7" s="9">
        <f>'[3]Table_U.2.5'!D7</f>
        <v>0</v>
      </c>
      <c r="E7" s="9">
        <f>'[3]Table_U.2.5'!E7</f>
        <v>0.5</v>
      </c>
      <c r="F7" s="9">
        <f>'[3]Table_U.2.5'!F7</f>
        <v>0</v>
      </c>
      <c r="G7" s="9">
        <f>'[3]Table_U.2.5'!G7</f>
        <v>0</v>
      </c>
      <c r="H7" s="9">
        <f>'[3]Table_U.2.5'!H7</f>
        <v>149.666</v>
      </c>
      <c r="I7" s="9">
        <f>'[3]Table_U.2.5'!I7</f>
        <v>0</v>
      </c>
      <c r="J7" s="9">
        <f>'[3]Table_U.2.5'!J7</f>
        <v>129.76999999999998</v>
      </c>
      <c r="K7" s="9">
        <f>'[3]Table_U.2.5'!K7</f>
        <v>3.14</v>
      </c>
      <c r="L7" s="10">
        <f t="shared" si="0"/>
        <v>346.17599999999993</v>
      </c>
    </row>
    <row r="8" spans="1:12" x14ac:dyDescent="0.25">
      <c r="A8" t="s">
        <v>23</v>
      </c>
      <c r="B8" s="9">
        <f>'[3]Table_U.2.5'!B8</f>
        <v>25.6</v>
      </c>
      <c r="C8" s="9">
        <f>'[3]Table_U.2.5'!C8</f>
        <v>163.80000000000001</v>
      </c>
      <c r="D8" s="9">
        <f>'[3]Table_U.2.5'!D8</f>
        <v>0</v>
      </c>
      <c r="E8" s="9">
        <f>'[3]Table_U.2.5'!E8</f>
        <v>0</v>
      </c>
      <c r="F8" s="9">
        <f>'[3]Table_U.2.5'!F8</f>
        <v>0</v>
      </c>
      <c r="G8" s="9">
        <f>'[3]Table_U.2.5'!G8</f>
        <v>25.63</v>
      </c>
      <c r="H8" s="9">
        <f>'[3]Table_U.2.5'!H8</f>
        <v>265.39999999999998</v>
      </c>
      <c r="I8" s="9">
        <f>'[3]Table_U.2.5'!I8</f>
        <v>67</v>
      </c>
      <c r="J8" s="9">
        <f>'[3]Table_U.2.5'!J8</f>
        <v>39</v>
      </c>
      <c r="K8" s="9">
        <f>'[3]Table_U.2.5'!K8</f>
        <v>48.265000000000001</v>
      </c>
      <c r="L8" s="10">
        <f t="shared" si="0"/>
        <v>634.69499999999994</v>
      </c>
    </row>
    <row r="9" spans="1:12" x14ac:dyDescent="0.25">
      <c r="A9" t="s">
        <v>24</v>
      </c>
      <c r="B9" s="9">
        <f>'[3]Table_U.2.5'!B9</f>
        <v>0</v>
      </c>
      <c r="C9" s="9">
        <f>'[3]Table_U.2.5'!C9</f>
        <v>25.200000000000003</v>
      </c>
      <c r="D9" s="9">
        <f>'[3]Table_U.2.5'!D9</f>
        <v>0</v>
      </c>
      <c r="E9" s="9">
        <f>'[3]Table_U.2.5'!E9</f>
        <v>20.5</v>
      </c>
      <c r="F9" s="9">
        <f>'[3]Table_U.2.5'!F9</f>
        <v>0</v>
      </c>
      <c r="G9" s="9">
        <f>'[3]Table_U.2.5'!G9</f>
        <v>0</v>
      </c>
      <c r="H9" s="9">
        <f>'[3]Table_U.2.5'!H9</f>
        <v>58</v>
      </c>
      <c r="I9" s="9">
        <f>'[3]Table_U.2.5'!I9</f>
        <v>0</v>
      </c>
      <c r="J9" s="9">
        <f>'[3]Table_U.2.5'!J9</f>
        <v>91.87</v>
      </c>
      <c r="K9" s="9">
        <f>'[3]Table_U.2.5'!K9</f>
        <v>7.19</v>
      </c>
      <c r="L9" s="10">
        <f t="shared" si="0"/>
        <v>202.76</v>
      </c>
    </row>
    <row r="10" spans="1:12" x14ac:dyDescent="0.25">
      <c r="A10" t="s">
        <v>25</v>
      </c>
      <c r="B10" s="9">
        <f>'[3]Table_U.2.5'!B10</f>
        <v>0</v>
      </c>
      <c r="C10" s="9">
        <f>'[3]Table_U.2.5'!C10</f>
        <v>34.5</v>
      </c>
      <c r="D10" s="9">
        <f>'[3]Table_U.2.5'!D10</f>
        <v>0</v>
      </c>
      <c r="E10" s="9">
        <f>'[3]Table_U.2.5'!E10</f>
        <v>0</v>
      </c>
      <c r="F10" s="9">
        <f>'[3]Table_U.2.5'!F10</f>
        <v>0</v>
      </c>
      <c r="G10" s="9">
        <f>'[3]Table_U.2.5'!G10</f>
        <v>27.91</v>
      </c>
      <c r="H10" s="9">
        <f>'[3]Table_U.2.5'!H10</f>
        <v>380.04999999999995</v>
      </c>
      <c r="I10" s="9">
        <f>'[3]Table_U.2.5'!I10</f>
        <v>0</v>
      </c>
      <c r="J10" s="9">
        <f>'[3]Table_U.2.5'!J10</f>
        <v>628.54</v>
      </c>
      <c r="K10" s="9">
        <f>'[3]Table_U.2.5'!K10</f>
        <v>21.385000000000002</v>
      </c>
      <c r="L10" s="10">
        <f t="shared" si="0"/>
        <v>1092.385</v>
      </c>
    </row>
    <row r="11" spans="1:12" x14ac:dyDescent="0.25">
      <c r="A11" t="s">
        <v>26</v>
      </c>
      <c r="B11" s="9">
        <f>'[3]Table_U.2.5'!B11</f>
        <v>0</v>
      </c>
      <c r="C11" s="9">
        <f>'[3]Table_U.2.5'!C11</f>
        <v>42.2</v>
      </c>
      <c r="D11" s="9">
        <f>'[3]Table_U.2.5'!D11</f>
        <v>0</v>
      </c>
      <c r="E11" s="9">
        <f>'[3]Table_U.2.5'!E11</f>
        <v>0</v>
      </c>
      <c r="F11" s="9">
        <f>'[3]Table_U.2.5'!F11</f>
        <v>0</v>
      </c>
      <c r="G11" s="9">
        <f>'[3]Table_U.2.5'!G11</f>
        <v>0</v>
      </c>
      <c r="H11" s="9">
        <f>'[3]Table_U.2.5'!H11</f>
        <v>189.29</v>
      </c>
      <c r="I11" s="9">
        <f>'[3]Table_U.2.5'!I11</f>
        <v>0</v>
      </c>
      <c r="J11" s="9">
        <f>'[3]Table_U.2.5'!J11</f>
        <v>95.9</v>
      </c>
      <c r="K11" s="9">
        <f>'[3]Table_U.2.5'!K11</f>
        <v>0</v>
      </c>
      <c r="L11" s="10">
        <f t="shared" si="0"/>
        <v>327.39</v>
      </c>
    </row>
    <row r="12" spans="1:12" x14ac:dyDescent="0.25">
      <c r="A12" t="s">
        <v>27</v>
      </c>
      <c r="B12" s="9">
        <f>'[3]Table_U.2.5'!B12</f>
        <v>144.5</v>
      </c>
      <c r="C12" s="9">
        <f>'[3]Table_U.2.5'!C12</f>
        <v>302.10000000000002</v>
      </c>
      <c r="D12" s="9">
        <f>'[3]Table_U.2.5'!D12</f>
        <v>112.63999999999999</v>
      </c>
      <c r="E12" s="9">
        <f>'[3]Table_U.2.5'!E12</f>
        <v>116.97500000000001</v>
      </c>
      <c r="F12" s="9">
        <f>'[3]Table_U.2.5'!F12</f>
        <v>61.33</v>
      </c>
      <c r="G12" s="9">
        <f>'[3]Table_U.2.5'!G12</f>
        <v>38.909999999999997</v>
      </c>
      <c r="H12" s="9">
        <f>'[3]Table_U.2.5'!H12</f>
        <v>1971.5038</v>
      </c>
      <c r="I12" s="9">
        <f>'[3]Table_U.2.5'!I12</f>
        <v>0</v>
      </c>
      <c r="J12" s="9">
        <f>'[3]Table_U.2.5'!J12</f>
        <v>1013.1369999999999</v>
      </c>
      <c r="K12" s="9">
        <f>'[3]Table_U.2.5'!K12</f>
        <v>15.100000000000001</v>
      </c>
      <c r="L12" s="10">
        <f t="shared" si="0"/>
        <v>3776.1958</v>
      </c>
    </row>
    <row r="13" spans="1:12" x14ac:dyDescent="0.25">
      <c r="A13" t="s">
        <v>28</v>
      </c>
      <c r="B13" s="9">
        <f>'[3]Table_U.2.5'!B13</f>
        <v>0</v>
      </c>
      <c r="C13" s="9">
        <f>'[3]Table_U.2.5'!C13</f>
        <v>12.2</v>
      </c>
      <c r="D13" s="9">
        <f>'[3]Table_U.2.5'!D13</f>
        <v>0</v>
      </c>
      <c r="E13" s="9">
        <f>'[3]Table_U.2.5'!E13</f>
        <v>0</v>
      </c>
      <c r="F13" s="9">
        <f>'[3]Table_U.2.5'!F13</f>
        <v>0</v>
      </c>
      <c r="G13" s="9">
        <f>'[3]Table_U.2.5'!G13</f>
        <v>0</v>
      </c>
      <c r="H13" s="9">
        <f>'[3]Table_U.2.5'!H13</f>
        <v>67.650000000000006</v>
      </c>
      <c r="I13" s="9">
        <f>'[3]Table_U.2.5'!I13</f>
        <v>0</v>
      </c>
      <c r="J13" s="9">
        <f>'[3]Table_U.2.5'!J13</f>
        <v>67.47</v>
      </c>
      <c r="K13" s="9">
        <f>'[3]Table_U.2.5'!K13</f>
        <v>0</v>
      </c>
      <c r="L13" s="10">
        <f t="shared" si="0"/>
        <v>147.32</v>
      </c>
    </row>
    <row r="14" spans="1:12" x14ac:dyDescent="0.25">
      <c r="A14" t="s">
        <v>30</v>
      </c>
      <c r="B14" s="9">
        <f>'[3]Table_U.2.5'!B14</f>
        <v>26.3</v>
      </c>
      <c r="C14" s="9">
        <f>'[3]Table_U.2.5'!C14</f>
        <v>447.20000000000005</v>
      </c>
      <c r="D14" s="9">
        <f>'[3]Table_U.2.5'!D14</f>
        <v>0</v>
      </c>
      <c r="E14" s="9">
        <f>'[3]Table_U.2.5'!E14</f>
        <v>11.3</v>
      </c>
      <c r="F14" s="9">
        <f>'[3]Table_U.2.5'!F14</f>
        <v>31.21</v>
      </c>
      <c r="G14" s="9">
        <f>'[3]Table_U.2.5'!G14</f>
        <v>0</v>
      </c>
      <c r="H14" s="9">
        <f>'[3]Table_U.2.5'!H14</f>
        <v>1077.8699999999999</v>
      </c>
      <c r="I14" s="9">
        <f>'[3]Table_U.2.5'!I14</f>
        <v>0</v>
      </c>
      <c r="J14" s="9">
        <f>'[3]Table_U.2.5'!J14</f>
        <v>179.47</v>
      </c>
      <c r="K14" s="9">
        <f>'[3]Table_U.2.5'!K14</f>
        <v>56.995000000000005</v>
      </c>
      <c r="L14" s="10">
        <f t="shared" si="0"/>
        <v>1830.3450000000003</v>
      </c>
    </row>
    <row r="15" spans="1:12" x14ac:dyDescent="0.25">
      <c r="A15" t="s">
        <v>29</v>
      </c>
      <c r="B15" s="9">
        <f>'[3]Table_U.2.5'!B15</f>
        <v>139.6</v>
      </c>
      <c r="C15" s="9">
        <f>'[3]Table_U.2.5'!C15</f>
        <v>67.94</v>
      </c>
      <c r="D15" s="9">
        <f>'[3]Table_U.2.5'!D15</f>
        <v>0</v>
      </c>
      <c r="E15" s="9">
        <f>'[3]Table_U.2.5'!E15</f>
        <v>52.65</v>
      </c>
      <c r="F15" s="9">
        <f>'[3]Table_U.2.5'!F15</f>
        <v>0</v>
      </c>
      <c r="G15" s="9">
        <f>'[3]Table_U.2.5'!G15</f>
        <v>0</v>
      </c>
      <c r="H15" s="9">
        <f>'[3]Table_U.2.5'!H15</f>
        <v>884.83389999999986</v>
      </c>
      <c r="I15" s="9">
        <f>'[3]Table_U.2.5'!I15</f>
        <v>0</v>
      </c>
      <c r="J15" s="9">
        <f>'[3]Table_U.2.5'!J15</f>
        <v>854.7</v>
      </c>
      <c r="K15" s="9">
        <f>'[3]Table_U.2.5'!K15</f>
        <v>50.45</v>
      </c>
      <c r="L15" s="10">
        <f t="shared" si="0"/>
        <v>2050.1738999999998</v>
      </c>
    </row>
    <row r="16" spans="1:12" x14ac:dyDescent="0.25">
      <c r="A16" t="s">
        <v>31</v>
      </c>
      <c r="B16" s="9">
        <f>'[3]Table_U.2.5'!B16</f>
        <v>264.10000000000002</v>
      </c>
      <c r="C16" s="9">
        <f>'[3]Table_U.2.5'!C16</f>
        <v>464.19</v>
      </c>
      <c r="D16" s="9">
        <f>'[3]Table_U.2.5'!D16</f>
        <v>99.71</v>
      </c>
      <c r="E16" s="9">
        <f>'[3]Table_U.2.5'!E16</f>
        <v>31.8</v>
      </c>
      <c r="F16" s="9">
        <f>'[3]Table_U.2.5'!F16</f>
        <v>0</v>
      </c>
      <c r="G16" s="9">
        <f>'[3]Table_U.2.5'!G16</f>
        <v>193.37</v>
      </c>
      <c r="H16" s="9">
        <f>'[3]Table_U.2.5'!H16</f>
        <v>1097.6300000000001</v>
      </c>
      <c r="I16" s="9">
        <f>'[3]Table_U.2.5'!I16</f>
        <v>0</v>
      </c>
      <c r="J16" s="9">
        <f>'[3]Table_U.2.5'!J16</f>
        <v>0</v>
      </c>
      <c r="K16" s="9">
        <f>'[3]Table_U.2.5'!K16</f>
        <v>54.94</v>
      </c>
      <c r="L16" s="10">
        <f t="shared" si="0"/>
        <v>2205.7400000000002</v>
      </c>
    </row>
    <row r="17" spans="1:12" x14ac:dyDescent="0.25">
      <c r="A17" t="s">
        <v>11</v>
      </c>
      <c r="B17" s="10">
        <f>SUM(B2:B16)</f>
        <v>1023.8000000000001</v>
      </c>
      <c r="C17" s="10">
        <f>SUM(C2:C16)</f>
        <v>2615.8100000000004</v>
      </c>
      <c r="D17" s="10">
        <f>SUM(D2:D16)</f>
        <v>456.10999999999996</v>
      </c>
      <c r="E17" s="10">
        <f>SUM(E2:E16)</f>
        <v>495.57500000000005</v>
      </c>
      <c r="F17" s="10">
        <f>SUM(F2:F16)</f>
        <v>149.251</v>
      </c>
      <c r="G17" s="10">
        <f>SUM(G2:G16)</f>
        <v>408.37</v>
      </c>
      <c r="H17" s="10">
        <f>SUM(H2:H16)</f>
        <v>12966.1927</v>
      </c>
      <c r="I17" s="10">
        <f>SUM(I2:I16)</f>
        <v>67</v>
      </c>
      <c r="J17" s="10">
        <f>SUM(J2:J16)</f>
        <v>6102.31</v>
      </c>
      <c r="K17" s="10">
        <f>SUM(K2:K16)</f>
        <v>307.01499999999999</v>
      </c>
      <c r="L17" s="10">
        <f t="shared" si="0"/>
        <v>24591.433700000001</v>
      </c>
    </row>
    <row r="18" spans="1:12" x14ac:dyDescent="0.25">
      <c r="A18" t="s">
        <v>36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CB2C90A93F69458F177D1470798D8D" ma:contentTypeVersion="170" ma:contentTypeDescription="Create a new document." ma:contentTypeScope="" ma:versionID="52b0ecda29559fb734e5c5b7b6f44985">
  <xsd:schema xmlns:xsd="http://www.w3.org/2001/XMLSchema" xmlns:xs="http://www.w3.org/2001/XMLSchema" xmlns:p="http://schemas.microsoft.com/office/2006/metadata/properties" xmlns:ns2="cb25f3da-5814-4c1f-99f2-d637de11ca73" xmlns:ns3="http://schemas.microsoft.com/sharepoint/v3/fields" xmlns:ns4="2dd3b932-8b30-42c8-9dfc-f00df7d42eda" targetNamespace="http://schemas.microsoft.com/office/2006/metadata/properties" ma:root="true" ma:fieldsID="7966d9c3aeed91103ce950d805796738" ns2:_="" ns3:_="" ns4:_="">
    <xsd:import namespace="cb25f3da-5814-4c1f-99f2-d637de11ca73"/>
    <xsd:import namespace="http://schemas.microsoft.com/sharepoint/v3/fields"/>
    <xsd:import namespace="2dd3b932-8b30-42c8-9dfc-f00df7d42eda"/>
    <xsd:element name="properties">
      <xsd:complexType>
        <xsd:sequence>
          <xsd:element name="documentManagement">
            <xsd:complexType>
              <xsd:all>
                <xsd:element ref="ns3:_DCDateCreated" minOccurs="0"/>
                <xsd:element ref="ns2:bc7689d2d0d44b4e9f97381cc5883e30" minOccurs="0"/>
                <xsd:element ref="ns2:TaxCatchAll" minOccurs="0"/>
                <xsd:element ref="ns4:Categories0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2:SharedWithUsers" minOccurs="0"/>
                <xsd:element ref="ns2:SharedWithDetails" minOccurs="0"/>
                <xsd:element ref="ns4:Reporting_x0020_Year"/>
                <xsd:element ref="ns4:Status" minOccurs="0"/>
                <xsd:element ref="ns4:MediaServiceAutoKeyPoints" minOccurs="0"/>
                <xsd:element ref="ns4:MediaServiceKeyPoints" minOccurs="0"/>
                <xsd:element ref="ns4:MediaServiceObjectDetectorVersion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25f3da-5814-4c1f-99f2-d637de11ca73" elementFormDefault="qualified">
    <xsd:import namespace="http://schemas.microsoft.com/office/2006/documentManagement/types"/>
    <xsd:import namespace="http://schemas.microsoft.com/office/infopath/2007/PartnerControls"/>
    <xsd:element name="bc7689d2d0d44b4e9f97381cc5883e30" ma:index="6" ma:taxonomy="true" ma:internalName="bc7689d2d0d44b4e9f97381cc5883e30" ma:taxonomyFieldName="Document_x0020_Type" ma:displayName="Document Type" ma:readOnly="false" ma:fieldId="{bc7689d2-d0d4-4b4e-9f97-381cc5883e30}" ma:taxonomyMulti="true" ma:sspId="65dceeaf-3781-424a-bbe4-3913337707d3" ma:termSetId="f10db319-1447-498f-81f1-db260ca6ce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7" nillable="true" ma:displayName="Taxonomy Catch All Column" ma:hidden="true" ma:list="{d84eb2e6-1f68-446e-90dd-cbccfe80c32c}" ma:internalName="TaxCatchAll" ma:showField="CatchAllData" ma:web="cb25f3da-5814-4c1f-99f2-d637de11ca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DCDateCreated" ma:index="3" nillable="true" ma:displayName="Date Created" ma:description="The date on which this resource was created" ma:format="DateOnly" ma:internalName="_DCDateCreated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d3b932-8b30-42c8-9dfc-f00df7d42eda" elementFormDefault="qualified">
    <xsd:import namespace="http://schemas.microsoft.com/office/2006/documentManagement/types"/>
    <xsd:import namespace="http://schemas.microsoft.com/office/infopath/2007/PartnerControls"/>
    <xsd:element name="Categories0" ma:index="10" nillable="true" ma:displayName="Categories" ma:list="{ddca7033-dca3-4299-812d-3bc19566e636}" ma:internalName="Categories0" ma:readOnly="false" ma:showField="Title">
      <xsd:simpleType>
        <xsd:restriction base="dms:Lookup"/>
      </xsd:simpleType>
    </xsd:element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MediaServiceAutoTags" ma:internalName="MediaServiceAutoTags" ma:readOnly="true">
      <xsd:simpleType>
        <xsd:restriction base="dms:Text"/>
      </xsd:simpleType>
    </xsd:element>
    <xsd:element name="MediaServiceOCR" ma:index="16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Reporting_x0020_Year" ma:index="20" ma:displayName="Reporting Year" ma:default="Unfiled" ma:format="Dropdown" ma:internalName="Reporting_x0020_Year">
      <xsd:simpleType>
        <xsd:restriction base="dms:Choice">
          <xsd:enumeration value="Unfiled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Status" ma:index="21" nillable="true" ma:displayName="Status" ma:format="Dropdown" ma:internalName="Status">
      <xsd:simpleType>
        <xsd:restriction base="dms:Choice">
          <xsd:enumeration value="Final"/>
          <xsd:enumeration value="Draft"/>
        </xsd:restriction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b25f3da-5814-4c1f-99f2-d637de11ca73">
      <Value>5</Value>
    </TaxCatchAll>
    <Categories0 xmlns="2dd3b932-8b30-42c8-9dfc-f00df7d42eda">22</Categories0>
    <Reporting_x0020_Year xmlns="2dd3b932-8b30-42c8-9dfc-f00df7d42eda">2020</Reporting_x0020_Year>
    <bc7689d2d0d44b4e9f97381cc5883e30 xmlns="cb25f3da-5814-4c1f-99f2-d637de11ca7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Information</TermName>
          <TermId xmlns="http://schemas.microsoft.com/office/infopath/2007/PartnerControls">335406be-2b4e-4b05-853f-3dd6013983e0</TermId>
        </TermInfo>
      </Terms>
    </bc7689d2d0d44b4e9f97381cc5883e30>
    <Status xmlns="2dd3b932-8b30-42c8-9dfc-f00df7d42eda">Draft</Status>
    <_DCDateCreated xmlns="http://schemas.microsoft.com/sharepoint/v3/fields" xsi:nil="true"/>
  </documentManagement>
</p:properties>
</file>

<file path=customXml/itemProps1.xml><?xml version="1.0" encoding="utf-8"?>
<ds:datastoreItem xmlns:ds="http://schemas.openxmlformats.org/officeDocument/2006/customXml" ds:itemID="{676DC1FD-6B42-4E3F-A4A0-2A9FE16CDA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25f3da-5814-4c1f-99f2-d637de11ca73"/>
    <ds:schemaRef ds:uri="http://schemas.microsoft.com/sharepoint/v3/fields"/>
    <ds:schemaRef ds:uri="2dd3b932-8b30-42c8-9dfc-f00df7d42e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B46225-B483-41E7-BB05-61D9C39E0830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00D72910-8211-4849-B1BB-28EFB171C8E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04D85A1-2F34-4384-9B35-CD1640425D66}">
  <ds:schemaRefs>
    <ds:schemaRef ds:uri="http://purl.org/dc/elements/1.1/"/>
    <ds:schemaRef ds:uri="http://schemas.microsoft.com/office/2006/documentManagement/types"/>
    <ds:schemaRef ds:uri="cb25f3da-5814-4c1f-99f2-d637de11ca73"/>
    <ds:schemaRef ds:uri="http://schemas.microsoft.com/office/2006/metadata/properties"/>
    <ds:schemaRef ds:uri="http://www.w3.org/XML/1998/namespace"/>
    <ds:schemaRef ds:uri="http://purl.org/dc/terms/"/>
    <ds:schemaRef ds:uri="http://purl.org/dc/dcmitype/"/>
    <ds:schemaRef ds:uri="http://schemas.microsoft.com/sharepoint/v3/fields"/>
    <ds:schemaRef ds:uri="http://schemas.microsoft.com/office/infopath/2007/PartnerControls"/>
    <ds:schemaRef ds:uri="http://schemas.openxmlformats.org/package/2006/metadata/core-properties"/>
    <ds:schemaRef ds:uri="2dd3b932-8b30-42c8-9dfc-f00df7d42e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Table_U.2.1</vt:lpstr>
      <vt:lpstr>Table_U.2.2</vt:lpstr>
      <vt:lpstr>Table_U.2.3</vt:lpstr>
      <vt:lpstr>Table_U.2.4</vt:lpstr>
      <vt:lpstr>Table_U.2.5</vt:lpstr>
      <vt:lpstr>Table_U.2.1</vt:lpstr>
      <vt:lpstr>Table_U.2.2</vt:lpstr>
      <vt:lpstr>Table_U.2.3</vt:lpstr>
      <vt:lpstr>Table_U.2.4</vt:lpstr>
      <vt:lpstr>Table_U.2.5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Beryl Strawczynski</dc:creator>
  <cp:keywords/>
  <dc:description/>
  <cp:lastModifiedBy>Adam Rodrigues</cp:lastModifiedBy>
  <cp:revision/>
  <dcterms:created xsi:type="dcterms:W3CDTF">2018-08-21T14:05:26Z</dcterms:created>
  <dcterms:modified xsi:type="dcterms:W3CDTF">2026-07-15T14:36:27Z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0x010100B5CB2C90A93F69458F177D1470798D8D</vt:lpwstr>
  </property>
  <property fmtid="{D5CDD505-2E9C-101B-9397-08002B2CF9AE}" pid="3" name="Reporting Year">
    <vt:lpwstr>2019</vt:lpwstr>
  </property>
  <property fmtid="{D5CDD505-2E9C-101B-9397-08002B2CF9AE}" pid="4" name="bc7689d2d0d44b4e9f97381cc5883e30">
    <vt:lpwstr>Information|335406be-2b4e-4b05-853f-3dd6013983e0;Research|f4a2b1bf-d34f-45ae-9597-315e8ee96dd7</vt:lpwstr>
  </property>
  <property fmtid="{D5CDD505-2E9C-101B-9397-08002B2CF9AE}" pid="5" name="Document Type">
    <vt:lpwstr>5;#Information|335406be-2b4e-4b05-853f-3dd6013983e0</vt:lpwstr>
  </property>
  <property fmtid="{D5CDD505-2E9C-101B-9397-08002B2CF9AE}" pid="6" name="Categories0">
    <vt:lpwstr>22</vt:lpwstr>
  </property>
  <property fmtid="{D5CDD505-2E9C-101B-9397-08002B2CF9AE}" pid="7" name="TaxCatchAll">
    <vt:lpwstr>5;#Information|335406be-2b4e-4b05-853f-3dd6013983e0;#57;#Research|f4a2b1bf-d34f-45ae-9597-315e8ee96dd7</vt:lpwstr>
  </property>
  <property fmtid="{D5CDD505-2E9C-101B-9397-08002B2CF9AE}" pid="8" name="Document_x0020_Type">
    <vt:lpwstr>5;#Information|335406be-2b4e-4b05-853f-3dd6013983e0</vt:lpwstr>
  </property>
</Properties>
</file>