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83" documentId="13_ncr:1_{9CE560D7-5F70-4901-B761-651D9E8832D9}" xr6:coauthVersionLast="47" xr6:coauthVersionMax="47" xr10:uidLastSave="{C3FA61E4-EF8F-4360-BE46-7B27448E0EE0}"/>
  <bookViews>
    <workbookView xWindow="-120" yWindow="-120" windowWidth="29040" windowHeight="15720" activeTab="7" xr2:uid="{00000000-000D-0000-FFFF-FFFF00000000}"/>
  </bookViews>
  <sheets>
    <sheet name="Table_G.2.1" sheetId="1" r:id="rId1"/>
    <sheet name="Table_G.2.2" sheetId="2" r:id="rId2"/>
    <sheet name="Table_G.2.3" sheetId="3" r:id="rId3"/>
    <sheet name="Table_G.2.4" sheetId="6" r:id="rId4"/>
    <sheet name="Table_G.2.5" sheetId="7" r:id="rId5"/>
    <sheet name="Table_G.2.6" sheetId="8" r:id="rId6"/>
    <sheet name="Table_G.2.7" sheetId="4" r:id="rId7"/>
    <sheet name="Table_G.2.8" sheetId="5" r:id="rId8"/>
  </sheets>
  <externalReferences>
    <externalReference r:id="rId9"/>
    <externalReference r:id="rId10"/>
    <externalReference r:id="rId11"/>
  </externalReferences>
  <definedNames>
    <definedName name="Table_UD.2.1">'Table_G.2.1'!$A$1:$A$13</definedName>
    <definedName name="Table_UD.2.2">'Table_G.2.2'!$A$1:$A$13</definedName>
    <definedName name="Table_UD.2.3">'Table_G.2.3'!$A$1:$A$13</definedName>
    <definedName name="Table_UD.2.4">'Table_G.2.7'!$A$1:$K$15</definedName>
    <definedName name="Table_UD.2.5">'Table_G.2.8'!$A$1:$K$16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C3" i="5"/>
  <c r="D3" i="5"/>
  <c r="E3" i="5"/>
  <c r="F3" i="5"/>
  <c r="G3" i="5"/>
  <c r="H3" i="5"/>
  <c r="I3" i="5"/>
  <c r="J3" i="5"/>
  <c r="K3" i="5"/>
  <c r="B4" i="5"/>
  <c r="C4" i="5"/>
  <c r="D4" i="5"/>
  <c r="E4" i="5"/>
  <c r="F4" i="5"/>
  <c r="G4" i="5"/>
  <c r="H4" i="5"/>
  <c r="I4" i="5"/>
  <c r="J4" i="5"/>
  <c r="K4" i="5"/>
  <c r="B5" i="5"/>
  <c r="C5" i="5"/>
  <c r="D5" i="5"/>
  <c r="E5" i="5"/>
  <c r="F5" i="5"/>
  <c r="G5" i="5"/>
  <c r="H5" i="5"/>
  <c r="I5" i="5"/>
  <c r="J5" i="5"/>
  <c r="K5" i="5"/>
  <c r="B6" i="5"/>
  <c r="C6" i="5"/>
  <c r="D6" i="5"/>
  <c r="E6" i="5"/>
  <c r="F6" i="5"/>
  <c r="G6" i="5"/>
  <c r="H6" i="5"/>
  <c r="I6" i="5"/>
  <c r="J6" i="5"/>
  <c r="K6" i="5"/>
  <c r="B7" i="5"/>
  <c r="C7" i="5"/>
  <c r="D7" i="5"/>
  <c r="E7" i="5"/>
  <c r="F7" i="5"/>
  <c r="G7" i="5"/>
  <c r="H7" i="5"/>
  <c r="I7" i="5"/>
  <c r="J7" i="5"/>
  <c r="K7" i="5"/>
  <c r="B8" i="5"/>
  <c r="C8" i="5"/>
  <c r="D8" i="5"/>
  <c r="E8" i="5"/>
  <c r="F8" i="5"/>
  <c r="G8" i="5"/>
  <c r="H8" i="5"/>
  <c r="I8" i="5"/>
  <c r="J8" i="5"/>
  <c r="K8" i="5"/>
  <c r="B9" i="5"/>
  <c r="C9" i="5"/>
  <c r="D9" i="5"/>
  <c r="E9" i="5"/>
  <c r="F9" i="5"/>
  <c r="G9" i="5"/>
  <c r="H9" i="5"/>
  <c r="I9" i="5"/>
  <c r="J9" i="5"/>
  <c r="K9" i="5"/>
  <c r="B10" i="5"/>
  <c r="C10" i="5"/>
  <c r="D10" i="5"/>
  <c r="E10" i="5"/>
  <c r="F10" i="5"/>
  <c r="G10" i="5"/>
  <c r="H10" i="5"/>
  <c r="I10" i="5"/>
  <c r="J10" i="5"/>
  <c r="K10" i="5"/>
  <c r="B11" i="5"/>
  <c r="C11" i="5"/>
  <c r="D11" i="5"/>
  <c r="E11" i="5"/>
  <c r="F11" i="5"/>
  <c r="G11" i="5"/>
  <c r="H11" i="5"/>
  <c r="I11" i="5"/>
  <c r="J11" i="5"/>
  <c r="K11" i="5"/>
  <c r="B12" i="5"/>
  <c r="C12" i="5"/>
  <c r="D12" i="5"/>
  <c r="E12" i="5"/>
  <c r="F12" i="5"/>
  <c r="G12" i="5"/>
  <c r="H12" i="5"/>
  <c r="I12" i="5"/>
  <c r="J12" i="5"/>
  <c r="K12" i="5"/>
  <c r="B13" i="5"/>
  <c r="C13" i="5"/>
  <c r="D13" i="5"/>
  <c r="E13" i="5"/>
  <c r="F13" i="5"/>
  <c r="G13" i="5"/>
  <c r="H13" i="5"/>
  <c r="I13" i="5"/>
  <c r="J13" i="5"/>
  <c r="K13" i="5"/>
  <c r="B14" i="5"/>
  <c r="C14" i="5"/>
  <c r="D14" i="5"/>
  <c r="E14" i="5"/>
  <c r="F14" i="5"/>
  <c r="G14" i="5"/>
  <c r="H14" i="5"/>
  <c r="I14" i="5"/>
  <c r="J14" i="5"/>
  <c r="K14" i="5"/>
  <c r="B15" i="5"/>
  <c r="C15" i="5"/>
  <c r="D15" i="5"/>
  <c r="E15" i="5"/>
  <c r="F15" i="5"/>
  <c r="G15" i="5"/>
  <c r="H15" i="5"/>
  <c r="I15" i="5"/>
  <c r="J15" i="5"/>
  <c r="K15" i="5"/>
  <c r="C2" i="5"/>
  <c r="D2" i="5"/>
  <c r="E2" i="5"/>
  <c r="F2" i="5"/>
  <c r="G2" i="5"/>
  <c r="H2" i="5"/>
  <c r="I2" i="5"/>
  <c r="I16" i="5" s="1"/>
  <c r="J2" i="5"/>
  <c r="K2" i="5"/>
  <c r="B2" i="5"/>
  <c r="C16" i="5"/>
  <c r="D16" i="5"/>
  <c r="E16" i="5"/>
  <c r="F16" i="5"/>
  <c r="G16" i="5"/>
  <c r="H16" i="5"/>
  <c r="J16" i="5"/>
  <c r="K16" i="5"/>
  <c r="L3" i="5"/>
  <c r="L4" i="5"/>
  <c r="L5" i="5"/>
  <c r="L6" i="5"/>
  <c r="L7" i="5"/>
  <c r="L8" i="5"/>
  <c r="L9" i="5"/>
  <c r="L10" i="5"/>
  <c r="L11" i="5"/>
  <c r="L12" i="5"/>
  <c r="L13" i="5"/>
  <c r="L14" i="5"/>
  <c r="L15" i="5"/>
  <c r="B3" i="4"/>
  <c r="C3" i="4"/>
  <c r="D3" i="4"/>
  <c r="E3" i="4"/>
  <c r="F3" i="4"/>
  <c r="G3" i="4"/>
  <c r="H3" i="4"/>
  <c r="I3" i="4"/>
  <c r="J3" i="4"/>
  <c r="K3" i="4"/>
  <c r="B4" i="4"/>
  <c r="C4" i="4"/>
  <c r="D4" i="4"/>
  <c r="E4" i="4"/>
  <c r="F4" i="4"/>
  <c r="G4" i="4"/>
  <c r="H4" i="4"/>
  <c r="I4" i="4"/>
  <c r="J4" i="4"/>
  <c r="K4" i="4"/>
  <c r="B5" i="4"/>
  <c r="C5" i="4"/>
  <c r="D5" i="4"/>
  <c r="E5" i="4"/>
  <c r="F5" i="4"/>
  <c r="G5" i="4"/>
  <c r="H5" i="4"/>
  <c r="I5" i="4"/>
  <c r="J5" i="4"/>
  <c r="K5" i="4"/>
  <c r="B6" i="4"/>
  <c r="C6" i="4"/>
  <c r="D6" i="4"/>
  <c r="E6" i="4"/>
  <c r="F6" i="4"/>
  <c r="G6" i="4"/>
  <c r="H6" i="4"/>
  <c r="I6" i="4"/>
  <c r="J6" i="4"/>
  <c r="K6" i="4"/>
  <c r="B7" i="4"/>
  <c r="C7" i="4"/>
  <c r="D7" i="4"/>
  <c r="E7" i="4"/>
  <c r="F7" i="4"/>
  <c r="G7" i="4"/>
  <c r="H7" i="4"/>
  <c r="I7" i="4"/>
  <c r="J7" i="4"/>
  <c r="K7" i="4"/>
  <c r="B8" i="4"/>
  <c r="C8" i="4"/>
  <c r="D8" i="4"/>
  <c r="E8" i="4"/>
  <c r="F8" i="4"/>
  <c r="G8" i="4"/>
  <c r="H8" i="4"/>
  <c r="I8" i="4"/>
  <c r="J8" i="4"/>
  <c r="K8" i="4"/>
  <c r="B9" i="4"/>
  <c r="C9" i="4"/>
  <c r="D9" i="4"/>
  <c r="E9" i="4"/>
  <c r="F9" i="4"/>
  <c r="G9" i="4"/>
  <c r="H9" i="4"/>
  <c r="I9" i="4"/>
  <c r="J9" i="4"/>
  <c r="K9" i="4"/>
  <c r="B10" i="4"/>
  <c r="C10" i="4"/>
  <c r="D10" i="4"/>
  <c r="E10" i="4"/>
  <c r="F10" i="4"/>
  <c r="G10" i="4"/>
  <c r="H10" i="4"/>
  <c r="I10" i="4"/>
  <c r="J10" i="4"/>
  <c r="K10" i="4"/>
  <c r="B11" i="4"/>
  <c r="C11" i="4"/>
  <c r="D11" i="4"/>
  <c r="E11" i="4"/>
  <c r="F11" i="4"/>
  <c r="G11" i="4"/>
  <c r="H11" i="4"/>
  <c r="I11" i="4"/>
  <c r="J11" i="4"/>
  <c r="K11" i="4"/>
  <c r="B12" i="4"/>
  <c r="C12" i="4"/>
  <c r="D12" i="4"/>
  <c r="E12" i="4"/>
  <c r="F12" i="4"/>
  <c r="G12" i="4"/>
  <c r="H12" i="4"/>
  <c r="I12" i="4"/>
  <c r="J12" i="4"/>
  <c r="K12" i="4"/>
  <c r="B13" i="4"/>
  <c r="C13" i="4"/>
  <c r="D13" i="4"/>
  <c r="E13" i="4"/>
  <c r="F13" i="4"/>
  <c r="G13" i="4"/>
  <c r="H13" i="4"/>
  <c r="I13" i="4"/>
  <c r="J13" i="4"/>
  <c r="K13" i="4"/>
  <c r="B14" i="4"/>
  <c r="C14" i="4"/>
  <c r="D14" i="4"/>
  <c r="E14" i="4"/>
  <c r="F14" i="4"/>
  <c r="G14" i="4"/>
  <c r="H14" i="4"/>
  <c r="I14" i="4"/>
  <c r="J14" i="4"/>
  <c r="K14" i="4"/>
  <c r="B15" i="4"/>
  <c r="C15" i="4"/>
  <c r="D15" i="4"/>
  <c r="E15" i="4"/>
  <c r="F15" i="4"/>
  <c r="G15" i="4"/>
  <c r="H15" i="4"/>
  <c r="I15" i="4"/>
  <c r="J15" i="4"/>
  <c r="K15" i="4"/>
  <c r="C2" i="4"/>
  <c r="D2" i="4"/>
  <c r="E2" i="4"/>
  <c r="F2" i="4"/>
  <c r="G2" i="4"/>
  <c r="H2" i="4"/>
  <c r="I2" i="4"/>
  <c r="J2" i="4"/>
  <c r="K2" i="4"/>
  <c r="B2" i="4"/>
  <c r="D16" i="4"/>
  <c r="B16" i="4"/>
  <c r="C16" i="4"/>
  <c r="E16" i="4"/>
  <c r="G16" i="4"/>
  <c r="H16" i="4"/>
  <c r="J16" i="4"/>
  <c r="K16" i="4"/>
  <c r="L3" i="4"/>
  <c r="L4" i="4"/>
  <c r="L5" i="4"/>
  <c r="L6" i="4"/>
  <c r="L7" i="4"/>
  <c r="L8" i="4"/>
  <c r="L9" i="4"/>
  <c r="L10" i="4"/>
  <c r="L11" i="4"/>
  <c r="L12" i="4"/>
  <c r="L13" i="4"/>
  <c r="L14" i="4"/>
  <c r="C12" i="8"/>
  <c r="D12" i="8"/>
  <c r="E12" i="8"/>
  <c r="F12" i="8"/>
  <c r="F3" i="8"/>
  <c r="F4" i="8"/>
  <c r="F5" i="8"/>
  <c r="F6" i="8"/>
  <c r="F7" i="8"/>
  <c r="F8" i="8"/>
  <c r="F9" i="8"/>
  <c r="F10" i="8"/>
  <c r="F11" i="8"/>
  <c r="F2" i="8"/>
  <c r="C12" i="7"/>
  <c r="D12" i="7"/>
  <c r="E12" i="7"/>
  <c r="F12" i="7"/>
  <c r="F3" i="7"/>
  <c r="F4" i="7"/>
  <c r="F5" i="7"/>
  <c r="F6" i="7"/>
  <c r="F7" i="7"/>
  <c r="F8" i="7"/>
  <c r="F9" i="7"/>
  <c r="F10" i="7"/>
  <c r="F11" i="7"/>
  <c r="F2" i="7"/>
  <c r="C12" i="6"/>
  <c r="D12" i="6"/>
  <c r="E12" i="6"/>
  <c r="F12" i="6"/>
  <c r="F3" i="6"/>
  <c r="F4" i="6"/>
  <c r="F5" i="6"/>
  <c r="F6" i="6"/>
  <c r="F7" i="6"/>
  <c r="F8" i="6"/>
  <c r="F9" i="6"/>
  <c r="F10" i="6"/>
  <c r="F11" i="6"/>
  <c r="F2" i="6"/>
  <c r="C12" i="3"/>
  <c r="D12" i="3"/>
  <c r="E12" i="3"/>
  <c r="F12" i="3"/>
  <c r="F3" i="3"/>
  <c r="F4" i="3"/>
  <c r="F5" i="3"/>
  <c r="F6" i="3"/>
  <c r="F7" i="3"/>
  <c r="F8" i="3"/>
  <c r="F9" i="3"/>
  <c r="F10" i="3"/>
  <c r="F11" i="3"/>
  <c r="F2" i="3"/>
  <c r="C12" i="2"/>
  <c r="D12" i="2"/>
  <c r="E12" i="2"/>
  <c r="F12" i="2"/>
  <c r="F3" i="2"/>
  <c r="F4" i="2"/>
  <c r="F5" i="2"/>
  <c r="F6" i="2"/>
  <c r="F7" i="2"/>
  <c r="F8" i="2"/>
  <c r="F9" i="2"/>
  <c r="F10" i="2"/>
  <c r="F11" i="2"/>
  <c r="F2" i="2"/>
  <c r="C12" i="1"/>
  <c r="D12" i="1"/>
  <c r="E12" i="1"/>
  <c r="F12" i="1"/>
  <c r="F3" i="1"/>
  <c r="F4" i="1"/>
  <c r="F5" i="1"/>
  <c r="F6" i="1"/>
  <c r="F7" i="1"/>
  <c r="F8" i="1"/>
  <c r="F9" i="1"/>
  <c r="F10" i="1"/>
  <c r="F11" i="1"/>
  <c r="F2" i="1"/>
  <c r="D3" i="8"/>
  <c r="D4" i="8"/>
  <c r="D5" i="8"/>
  <c r="D6" i="8"/>
  <c r="D7" i="8"/>
  <c r="D8" i="8"/>
  <c r="D9" i="8"/>
  <c r="D10" i="8"/>
  <c r="D11" i="8"/>
  <c r="D2" i="8"/>
  <c r="D3" i="7"/>
  <c r="D4" i="7"/>
  <c r="D5" i="7"/>
  <c r="D6" i="7"/>
  <c r="D7" i="7"/>
  <c r="D8" i="7"/>
  <c r="D9" i="7"/>
  <c r="D10" i="7"/>
  <c r="D11" i="7"/>
  <c r="D2" i="7"/>
  <c r="D3" i="6"/>
  <c r="D4" i="6"/>
  <c r="D5" i="6"/>
  <c r="D6" i="6"/>
  <c r="D7" i="6"/>
  <c r="D8" i="6"/>
  <c r="D9" i="6"/>
  <c r="D10" i="6"/>
  <c r="D11" i="6"/>
  <c r="D2" i="6"/>
  <c r="D3" i="3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D3" i="1"/>
  <c r="D4" i="1"/>
  <c r="D5" i="1"/>
  <c r="D6" i="1"/>
  <c r="D7" i="1"/>
  <c r="D8" i="1"/>
  <c r="D9" i="1"/>
  <c r="D10" i="1"/>
  <c r="D11" i="1"/>
  <c r="D2" i="1"/>
  <c r="C3" i="8"/>
  <c r="C4" i="8"/>
  <c r="C5" i="8"/>
  <c r="C6" i="8"/>
  <c r="C7" i="8"/>
  <c r="C8" i="8"/>
  <c r="C9" i="8"/>
  <c r="C10" i="8"/>
  <c r="C11" i="8"/>
  <c r="C2" i="8"/>
  <c r="C3" i="7"/>
  <c r="C4" i="7"/>
  <c r="C5" i="7"/>
  <c r="C6" i="7"/>
  <c r="C7" i="7"/>
  <c r="C8" i="7"/>
  <c r="C9" i="7"/>
  <c r="C10" i="7"/>
  <c r="C11" i="7"/>
  <c r="C2" i="7"/>
  <c r="C3" i="6"/>
  <c r="C4" i="6"/>
  <c r="C5" i="6"/>
  <c r="C6" i="6"/>
  <c r="C7" i="6"/>
  <c r="C8" i="6"/>
  <c r="C9" i="6"/>
  <c r="C10" i="6"/>
  <c r="C11" i="6"/>
  <c r="C2" i="6"/>
  <c r="C3" i="3"/>
  <c r="C4" i="3"/>
  <c r="C5" i="3"/>
  <c r="C6" i="3"/>
  <c r="C7" i="3"/>
  <c r="C8" i="3"/>
  <c r="C9" i="3"/>
  <c r="C10" i="3"/>
  <c r="C11" i="3"/>
  <c r="C2" i="3"/>
  <c r="C9" i="2"/>
  <c r="B16" i="5" l="1"/>
  <c r="L2" i="5"/>
  <c r="L16" i="5" s="1"/>
  <c r="F16" i="4"/>
  <c r="L15" i="4"/>
  <c r="I16" i="4"/>
  <c r="L2" i="4"/>
  <c r="L16" i="4" s="1"/>
  <c r="B12" i="8"/>
  <c r="B12" i="7"/>
  <c r="B12" i="6"/>
  <c r="B12" i="3"/>
  <c r="B12" i="2"/>
  <c r="B12" i="1"/>
  <c r="C4" i="2" l="1"/>
  <c r="C4" i="1"/>
  <c r="C5" i="1"/>
  <c r="C3" i="1"/>
  <c r="C11" i="1"/>
  <c r="C7" i="1"/>
  <c r="C10" i="1"/>
  <c r="C6" i="1"/>
  <c r="C9" i="1"/>
  <c r="C8" i="1"/>
  <c r="C3" i="2"/>
  <c r="C5" i="2"/>
  <c r="C6" i="2"/>
  <c r="C10" i="2"/>
  <c r="C11" i="2"/>
  <c r="C7" i="2"/>
  <c r="C8" i="2"/>
  <c r="C2" i="1" l="1"/>
  <c r="C2" i="2"/>
</calcChain>
</file>

<file path=xl/sharedStrings.xml><?xml version="1.0" encoding="utf-8"?>
<sst xmlns="http://schemas.openxmlformats.org/spreadsheetml/2006/main" count="134" uniqueCount="40">
  <si>
    <t>Province</t>
  </si>
  <si>
    <t>Alb.</t>
  </si>
  <si>
    <t>C.-B.</t>
  </si>
  <si>
    <t>Man.</t>
  </si>
  <si>
    <t>N.-B.</t>
  </si>
  <si>
    <t>T.-N.</t>
  </si>
  <si>
    <t>N.-É.</t>
  </si>
  <si>
    <t>Ont.</t>
  </si>
  <si>
    <t>Î.-P.-É.</t>
  </si>
  <si>
    <t>Qc</t>
  </si>
  <si>
    <t>Sask.</t>
  </si>
  <si>
    <t>TOTAL</t>
  </si>
  <si>
    <t>C.-B</t>
  </si>
  <si>
    <t>Sask</t>
  </si>
  <si>
    <t>C.-b.</t>
  </si>
  <si>
    <t>î.-P.-É.</t>
  </si>
  <si>
    <t>Discipline</t>
  </si>
  <si>
    <t>Total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</si>
  <si>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</si>
  <si>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</si>
  <si>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</si>
  <si>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</si>
  <si>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</si>
  <si>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</si>
  <si>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</si>
  <si>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</si>
  <si>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</si>
  <si>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</si>
  <si>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</si>
  <si>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</si>
  <si>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Logiciel</t>
  </si>
  <si>
    <t>Autres</t>
  </si>
  <si>
    <t>Nombre total d’étudiants inscrits en équivalent temps plein à la maîtrise, par province : 2018 à 2024</t>
  </si>
  <si>
    <t>Nombre total d’étudiants inscrits en équivalent temps plein au doctorat, par province : 2018 à 2024</t>
  </si>
  <si>
    <t>Nombre total de femmes inscrites en équivalent temps plein à la maîtrise, par province : 2018 à 2024</t>
  </si>
  <si>
    <t>Nombre total de femmes inscrites en équivalent temps plein au doctorat, par province: 2018 à 2024</t>
  </si>
  <si>
    <t>Nombre total d’étudiants étrangers inscrits en équivalent temps plein à la maîtrise, par province : 2018 à 2024</t>
  </si>
  <si>
    <t>Nombre total d’inscriptions en équivalent temps plein aux cycles supérieurs, par province et par discipline : 2024</t>
  </si>
  <si>
    <t>Nombre total de femmes inscrites en équivalent temps plein aux cycles supérieurs, par province et par discipline : 2024</t>
  </si>
  <si>
    <t>Nombre total d’étudiants étrangers inscrits en équivalent temps plein au doctorat, par province : 2018 à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</si>
</sst>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##\ ###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165" fontId="0" fillId="0" borderId="0" xfId="0" applyNumberFormat="1"/>
    <xf numFmtId="165" fontId="0" fillId="0" borderId="0" xfId="1" applyNumberFormat="1" applyFont="1"/>
    <xf numFmtId="3" fontId="0" fillId="0" borderId="0" xfId="1" applyNumberFormat="1" applyFont="1"/>
    <xf numFmtId="3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master%20file%202020.xlsx" TargetMode="External"/><Relationship Id="rId1" Type="http://schemas.openxmlformats.org/officeDocument/2006/relationships/externalLinkPath" Target="/sp/OAM/CAP/Enrolment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survey%202021%20Master%20File.xlsx" TargetMode="External"/><Relationship Id="rId1" Type="http://schemas.openxmlformats.org/officeDocument/2006/relationships/externalLinkPath" Target="/sp/OAM/CAP/Enrolment%20survey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.3.-Postgraduate-Student-Enrolment-Provincial.xlsx" TargetMode="External"/><Relationship Id="rId2" Type="http://schemas.openxmlformats.org/officeDocument/2006/relationships/externalLinkPath" Target="https://engineerscanada.sharepoint.com/sp/OAM/CAP/Engineers%20for%20Tomorrow%202025/English%20files/A.3.-Postgraduate-Student-Enrolment-Provincial.xlsx" TargetMode="External"/><Relationship Id="rId1" Type="http://schemas.openxmlformats.org/officeDocument/2006/relationships/externalLinkPath" Target="/sp/OAM/CAP/Engineers%20for%20Tomorrow%202025/English%20files/A.3.-Postgraduate-Student-Enrolment-Provin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rolment Original do not edit"/>
      <sheetName val="Enrolment master file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>
        <row r="1">
          <cell r="A1" t="str">
            <v>HEI Name</v>
          </cell>
        </row>
      </sheetData>
      <sheetData sheetId="5">
        <row r="2">
          <cell r="D2">
            <v>2693.2899000000002</v>
          </cell>
        </row>
      </sheetData>
      <sheetData sheetId="6"/>
      <sheetData sheetId="7"/>
      <sheetData sheetId="8">
        <row r="2">
          <cell r="D2">
            <v>8127.9997000000003</v>
          </cell>
        </row>
      </sheetData>
      <sheetData sheetId="9">
        <row r="2">
          <cell r="B2">
            <v>0</v>
          </cell>
        </row>
      </sheetData>
      <sheetData sheetId="10">
        <row r="2">
          <cell r="B2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HEI Name</v>
          </cell>
        </row>
      </sheetData>
      <sheetData sheetId="18">
        <row r="2">
          <cell r="D2">
            <v>633.02033333333327</v>
          </cell>
        </row>
      </sheetData>
      <sheetData sheetId="19"/>
      <sheetData sheetId="20"/>
      <sheetData sheetId="21">
        <row r="2">
          <cell r="B2">
            <v>4254.2505666666657</v>
          </cell>
        </row>
      </sheetData>
      <sheetData sheetId="22">
        <row r="2">
          <cell r="B2">
            <v>1152.6733999999997</v>
          </cell>
        </row>
      </sheetData>
      <sheetData sheetId="23">
        <row r="2">
          <cell r="B2">
            <v>1761.5999000000002</v>
          </cell>
        </row>
        <row r="3">
          <cell r="B3">
            <v>1291.5497</v>
          </cell>
        </row>
        <row r="4">
          <cell r="B4">
            <v>297.78989999999999</v>
          </cell>
        </row>
        <row r="5">
          <cell r="B5">
            <v>213.21490000000003</v>
          </cell>
        </row>
        <row r="6">
          <cell r="B6">
            <v>403.41999999999996</v>
          </cell>
        </row>
        <row r="7">
          <cell r="B7">
            <v>451.65</v>
          </cell>
        </row>
        <row r="8">
          <cell r="B8">
            <v>7723.2341333333352</v>
          </cell>
        </row>
        <row r="9">
          <cell r="B9">
            <v>20</v>
          </cell>
        </row>
        <row r="10">
          <cell r="B10">
            <v>5870.0986000000012</v>
          </cell>
        </row>
        <row r="11">
          <cell r="B11">
            <v>500.57990000000007</v>
          </cell>
        </row>
        <row r="16">
          <cell r="B16">
            <v>1211.0999999999999</v>
          </cell>
        </row>
        <row r="17">
          <cell r="B17">
            <v>1003.8340000000001</v>
          </cell>
        </row>
        <row r="18">
          <cell r="B18">
            <v>228.22000000000003</v>
          </cell>
        </row>
        <row r="19">
          <cell r="B19">
            <v>193</v>
          </cell>
        </row>
        <row r="20">
          <cell r="B20">
            <v>222.62</v>
          </cell>
        </row>
        <row r="21">
          <cell r="B21">
            <v>131.66999999999999</v>
          </cell>
        </row>
        <row r="22">
          <cell r="B22">
            <v>3926.7535333333358</v>
          </cell>
        </row>
        <row r="23">
          <cell r="B23">
            <v>0</v>
          </cell>
        </row>
        <row r="24">
          <cell r="B24">
            <v>3473.2029999999991</v>
          </cell>
        </row>
        <row r="25">
          <cell r="B25">
            <v>315.91000000000003</v>
          </cell>
        </row>
      </sheetData>
      <sheetData sheetId="24">
        <row r="2">
          <cell r="B2">
            <v>498.1</v>
          </cell>
        </row>
        <row r="3">
          <cell r="B3">
            <v>387.95000000000005</v>
          </cell>
        </row>
        <row r="4">
          <cell r="B4">
            <v>99.72</v>
          </cell>
        </row>
        <row r="5">
          <cell r="B5">
            <v>47.809999999999995</v>
          </cell>
        </row>
        <row r="6">
          <cell r="B6">
            <v>94.1</v>
          </cell>
        </row>
        <row r="7">
          <cell r="B7">
            <v>136.33000000000001</v>
          </cell>
        </row>
        <row r="8">
          <cell r="B8">
            <v>1962.3294999999998</v>
          </cell>
        </row>
        <row r="9">
          <cell r="B9">
            <v>7</v>
          </cell>
        </row>
        <row r="10">
          <cell r="B10">
            <v>1630.539</v>
          </cell>
        </row>
        <row r="11">
          <cell r="B11">
            <v>121.59</v>
          </cell>
        </row>
        <row r="16">
          <cell r="B16">
            <v>324.79999999999995</v>
          </cell>
        </row>
        <row r="17">
          <cell r="B17">
            <v>244.79999999999998</v>
          </cell>
        </row>
        <row r="18">
          <cell r="B18">
            <v>60.43</v>
          </cell>
        </row>
        <row r="19">
          <cell r="B19">
            <v>23.5</v>
          </cell>
        </row>
        <row r="20">
          <cell r="B20">
            <v>39.32</v>
          </cell>
        </row>
        <row r="21">
          <cell r="B21">
            <v>33.340000000000003</v>
          </cell>
        </row>
        <row r="22">
          <cell r="B22">
            <v>1077.8598666666664</v>
          </cell>
        </row>
        <row r="23">
          <cell r="B23">
            <v>0</v>
          </cell>
        </row>
        <row r="24">
          <cell r="B24">
            <v>909.28999999999985</v>
          </cell>
        </row>
        <row r="25">
          <cell r="B25">
            <v>80.87</v>
          </cell>
        </row>
      </sheetData>
      <sheetData sheetId="25">
        <row r="2">
          <cell r="B2">
            <v>1150.2</v>
          </cell>
        </row>
        <row r="3">
          <cell r="B3">
            <v>837.4206999999999</v>
          </cell>
        </row>
        <row r="4">
          <cell r="B4">
            <v>174.29</v>
          </cell>
        </row>
        <row r="5">
          <cell r="B5">
            <v>103.47999999999999</v>
          </cell>
        </row>
        <row r="6">
          <cell r="B6">
            <v>346.87</v>
          </cell>
        </row>
        <row r="7">
          <cell r="B7">
            <v>352.31999999999994</v>
          </cell>
        </row>
        <row r="8">
          <cell r="B8">
            <v>4769.5718000000006</v>
          </cell>
        </row>
        <row r="9">
          <cell r="B9">
            <v>9</v>
          </cell>
        </row>
        <row r="10">
          <cell r="B10">
            <v>4030.4488000000019</v>
          </cell>
        </row>
        <row r="11">
          <cell r="B11">
            <v>342.57990000000001</v>
          </cell>
        </row>
        <row r="16">
          <cell r="B16">
            <v>893.40000000000009</v>
          </cell>
        </row>
        <row r="17">
          <cell r="B17">
            <v>685.83400000000006</v>
          </cell>
        </row>
        <row r="18">
          <cell r="B18">
            <v>159.79</v>
          </cell>
        </row>
        <row r="19">
          <cell r="B19">
            <v>68</v>
          </cell>
        </row>
        <row r="20">
          <cell r="B20">
            <v>182.2</v>
          </cell>
        </row>
        <row r="21">
          <cell r="B21">
            <v>70.33</v>
          </cell>
        </row>
        <row r="22">
          <cell r="B22">
            <v>2031.0783000000001</v>
          </cell>
        </row>
        <row r="23">
          <cell r="B23">
            <v>0</v>
          </cell>
        </row>
        <row r="24">
          <cell r="B24">
            <v>2335.6559999999999</v>
          </cell>
        </row>
        <row r="25">
          <cell r="B25">
            <v>224.66</v>
          </cell>
        </row>
      </sheetData>
      <sheetData sheetId="26">
        <row r="2">
          <cell r="B2">
            <v>99.7</v>
          </cell>
        </row>
      </sheetData>
      <sheetData sheetId="27">
        <row r="2">
          <cell r="B2">
            <v>43.7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Disc"/>
      <sheetName val="Indigenous UG by Province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">
          <cell r="B2">
            <v>1563.6</v>
          </cell>
        </row>
        <row r="3">
          <cell r="B3">
            <v>1309.78</v>
          </cell>
        </row>
        <row r="4">
          <cell r="B4">
            <v>304.20999999999998</v>
          </cell>
        </row>
        <row r="5">
          <cell r="B5">
            <v>288.64</v>
          </cell>
        </row>
        <row r="6">
          <cell r="B6">
            <v>431.65999999999997</v>
          </cell>
        </row>
        <row r="7">
          <cell r="B7">
            <v>430.3</v>
          </cell>
        </row>
        <row r="8">
          <cell r="B8">
            <v>7785.6442222222213</v>
          </cell>
        </row>
        <row r="9">
          <cell r="B9">
            <v>18</v>
          </cell>
        </row>
        <row r="10">
          <cell r="B10">
            <v>6334.9800000000005</v>
          </cell>
        </row>
        <row r="11">
          <cell r="B11">
            <v>442.55999999999995</v>
          </cell>
        </row>
        <row r="16">
          <cell r="B16">
            <v>1205.4349999999999</v>
          </cell>
        </row>
        <row r="17">
          <cell r="B17">
            <v>946.8</v>
          </cell>
        </row>
        <row r="18">
          <cell r="B18">
            <v>229.70999999999995</v>
          </cell>
        </row>
        <row r="19">
          <cell r="B19">
            <v>140</v>
          </cell>
        </row>
        <row r="20">
          <cell r="B20">
            <v>202.89</v>
          </cell>
        </row>
        <row r="21">
          <cell r="B21">
            <v>123.8</v>
          </cell>
        </row>
        <row r="22">
          <cell r="B22">
            <v>3900.5589999999988</v>
          </cell>
        </row>
        <row r="23">
          <cell r="B23">
            <v>0</v>
          </cell>
        </row>
        <row r="24">
          <cell r="B24">
            <v>3667.1460000000006</v>
          </cell>
        </row>
        <row r="25">
          <cell r="B25">
            <v>321.28000000000003</v>
          </cell>
        </row>
      </sheetData>
      <sheetData sheetId="24" refreshError="1">
        <row r="2">
          <cell r="B2">
            <v>438.12799999999999</v>
          </cell>
        </row>
        <row r="3">
          <cell r="B3">
            <v>421.34</v>
          </cell>
        </row>
        <row r="4">
          <cell r="B4">
            <v>98</v>
          </cell>
        </row>
        <row r="5">
          <cell r="B5">
            <v>81.16</v>
          </cell>
        </row>
        <row r="6">
          <cell r="B6">
            <v>90.33</v>
          </cell>
        </row>
        <row r="7">
          <cell r="B7">
            <v>146.4</v>
          </cell>
        </row>
        <row r="8">
          <cell r="B8">
            <v>2027.9627777777778</v>
          </cell>
        </row>
        <row r="9">
          <cell r="B9">
            <v>6</v>
          </cell>
        </row>
        <row r="10">
          <cell r="B10">
            <v>1777.3920000000003</v>
          </cell>
        </row>
        <row r="11">
          <cell r="B11">
            <v>112.31</v>
          </cell>
        </row>
        <row r="16">
          <cell r="B16">
            <v>336.79500000000002</v>
          </cell>
        </row>
        <row r="17">
          <cell r="B17">
            <v>254.60000000000002</v>
          </cell>
        </row>
        <row r="18">
          <cell r="B18">
            <v>63.28</v>
          </cell>
        </row>
        <row r="19">
          <cell r="B19">
            <v>35.660000000000004</v>
          </cell>
        </row>
        <row r="20">
          <cell r="B20">
            <v>38.44</v>
          </cell>
        </row>
        <row r="21">
          <cell r="B21">
            <v>36.5</v>
          </cell>
        </row>
        <row r="22">
          <cell r="B22">
            <v>1087.6200000000001</v>
          </cell>
        </row>
        <row r="23">
          <cell r="B23">
            <v>0</v>
          </cell>
        </row>
        <row r="24">
          <cell r="B24">
            <v>980.85</v>
          </cell>
        </row>
        <row r="25">
          <cell r="B25">
            <v>87.1</v>
          </cell>
        </row>
      </sheetData>
      <sheetData sheetId="25" refreshError="1">
        <row r="2">
          <cell r="B2">
            <v>939.95499999999993</v>
          </cell>
        </row>
        <row r="3">
          <cell r="B3">
            <v>864.67</v>
          </cell>
        </row>
        <row r="4">
          <cell r="B4">
            <v>179</v>
          </cell>
        </row>
        <row r="5">
          <cell r="B5">
            <v>207.69</v>
          </cell>
        </row>
        <row r="6">
          <cell r="B6">
            <v>375.32</v>
          </cell>
        </row>
        <row r="7">
          <cell r="B7">
            <v>310.5</v>
          </cell>
        </row>
        <row r="8">
          <cell r="B8">
            <v>4843.7833333333338</v>
          </cell>
        </row>
        <row r="9">
          <cell r="B9">
            <v>7</v>
          </cell>
        </row>
        <row r="10">
          <cell r="B10">
            <v>4314.6329999999998</v>
          </cell>
        </row>
        <row r="11">
          <cell r="B11">
            <v>295.34999999999997</v>
          </cell>
        </row>
        <row r="16">
          <cell r="B16">
            <v>879.2600000000001</v>
          </cell>
        </row>
        <row r="17">
          <cell r="B17">
            <v>619.20000000000005</v>
          </cell>
        </row>
        <row r="18">
          <cell r="B18">
            <v>156.13999999999999</v>
          </cell>
        </row>
        <row r="19">
          <cell r="B19">
            <v>109.34</v>
          </cell>
        </row>
        <row r="20">
          <cell r="B20">
            <v>159.33000000000001</v>
          </cell>
        </row>
        <row r="21">
          <cell r="B21">
            <v>63.900000000000006</v>
          </cell>
        </row>
        <row r="22">
          <cell r="B22">
            <v>2099.9709999999995</v>
          </cell>
        </row>
        <row r="23">
          <cell r="B23">
            <v>0</v>
          </cell>
        </row>
        <row r="24">
          <cell r="B24">
            <v>2554.5700000000006</v>
          </cell>
        </row>
        <row r="25">
          <cell r="B25">
            <v>237.89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G.2.1"/>
      <sheetName val="Table_G.2.2"/>
      <sheetName val="Table_G.2.3"/>
      <sheetName val="Table_G.2.4"/>
      <sheetName val="Table_G.2.5"/>
      <sheetName val="Table_G.2.6"/>
      <sheetName val="Table_G.2.7"/>
      <sheetName val="Sheet1"/>
      <sheetName val="Table_G.2.8"/>
      <sheetName val="Sheet2"/>
    </sheetNames>
    <sheetDataSet>
      <sheetData sheetId="0">
        <row r="2">
          <cell r="F2">
            <v>1551</v>
          </cell>
        </row>
        <row r="3">
          <cell r="F3">
            <v>1404.4500000000003</v>
          </cell>
        </row>
        <row r="4">
          <cell r="F4">
            <v>248.86</v>
          </cell>
        </row>
        <row r="5">
          <cell r="F5">
            <v>189.64999999999998</v>
          </cell>
        </row>
        <row r="6">
          <cell r="F6">
            <v>678.4</v>
          </cell>
        </row>
        <row r="7">
          <cell r="F7">
            <v>402.96000000000004</v>
          </cell>
        </row>
        <row r="8">
          <cell r="F8">
            <v>9961.6500000000033</v>
          </cell>
        </row>
        <row r="9">
          <cell r="F9">
            <v>11</v>
          </cell>
        </row>
        <row r="10">
          <cell r="F10">
            <v>9195.7885999999999</v>
          </cell>
        </row>
        <row r="11">
          <cell r="F11">
            <v>253.86</v>
          </cell>
        </row>
      </sheetData>
      <sheetData sheetId="1">
        <row r="2">
          <cell r="F2">
            <v>487</v>
          </cell>
        </row>
        <row r="3">
          <cell r="F3">
            <v>1052.1000000000001</v>
          </cell>
        </row>
        <row r="4">
          <cell r="F4">
            <v>198.63</v>
          </cell>
        </row>
        <row r="5">
          <cell r="F5">
            <v>100.94000000000001</v>
          </cell>
        </row>
        <row r="6">
          <cell r="F6">
            <v>212.99</v>
          </cell>
        </row>
        <row r="7">
          <cell r="F7">
            <v>141.66</v>
          </cell>
        </row>
        <row r="8">
          <cell r="F8">
            <v>4676.37</v>
          </cell>
        </row>
        <row r="9">
          <cell r="F9">
            <v>6</v>
          </cell>
        </row>
        <row r="10">
          <cell r="F10">
            <v>4214.7168999999994</v>
          </cell>
        </row>
        <row r="11">
          <cell r="F11">
            <v>162.16</v>
          </cell>
        </row>
      </sheetData>
      <sheetData sheetId="2">
        <row r="2">
          <cell r="F2">
            <v>382</v>
          </cell>
        </row>
        <row r="3">
          <cell r="F3">
            <v>442.64</v>
          </cell>
        </row>
        <row r="4">
          <cell r="F4">
            <v>81.350000000000009</v>
          </cell>
        </row>
        <row r="5">
          <cell r="F5">
            <v>47.61</v>
          </cell>
        </row>
        <row r="6">
          <cell r="F6">
            <v>150.76</v>
          </cell>
        </row>
        <row r="7">
          <cell r="F7">
            <v>114.64999999999999</v>
          </cell>
        </row>
        <row r="8">
          <cell r="F8">
            <v>2621.0656999999997</v>
          </cell>
        </row>
        <row r="9">
          <cell r="F9">
            <v>3</v>
          </cell>
        </row>
        <row r="10">
          <cell r="F10">
            <v>2876.4268999999999</v>
          </cell>
        </row>
        <row r="11">
          <cell r="F11">
            <v>61.199999999999996</v>
          </cell>
        </row>
      </sheetData>
      <sheetData sheetId="3">
        <row r="2">
          <cell r="F2">
            <v>165.5</v>
          </cell>
        </row>
        <row r="3">
          <cell r="F3">
            <v>300.33999999999992</v>
          </cell>
        </row>
        <row r="4">
          <cell r="F4">
            <v>61.07</v>
          </cell>
        </row>
        <row r="5">
          <cell r="F5">
            <v>35.300000000000004</v>
          </cell>
        </row>
        <row r="6">
          <cell r="F6">
            <v>111.11999999999999</v>
          </cell>
        </row>
        <row r="7">
          <cell r="F7">
            <v>48.66</v>
          </cell>
        </row>
        <row r="8">
          <cell r="F8">
            <v>1490.0900999999994</v>
          </cell>
        </row>
        <row r="9">
          <cell r="F9">
            <v>1</v>
          </cell>
        </row>
        <row r="10">
          <cell r="F10">
            <v>1302.1989999999998</v>
          </cell>
        </row>
        <row r="11">
          <cell r="F11">
            <v>47.83</v>
          </cell>
        </row>
      </sheetData>
      <sheetData sheetId="4">
        <row r="2">
          <cell r="F2">
            <v>1201</v>
          </cell>
        </row>
        <row r="3">
          <cell r="F3">
            <v>969.11999999999989</v>
          </cell>
        </row>
        <row r="4">
          <cell r="F4">
            <v>165.79</v>
          </cell>
        </row>
        <row r="5">
          <cell r="F5">
            <v>124.42</v>
          </cell>
        </row>
        <row r="6">
          <cell r="F6">
            <v>637.29</v>
          </cell>
        </row>
        <row r="7">
          <cell r="F7">
            <v>322.96999999999997</v>
          </cell>
        </row>
        <row r="8">
          <cell r="F8">
            <v>6324.1369000000004</v>
          </cell>
        </row>
        <row r="9">
          <cell r="F9">
            <v>10</v>
          </cell>
        </row>
        <row r="10">
          <cell r="F10">
            <v>7225.2599</v>
          </cell>
        </row>
        <row r="11">
          <cell r="F11">
            <v>202.01999999999998</v>
          </cell>
        </row>
      </sheetData>
      <sheetData sheetId="5">
        <row r="2">
          <cell r="F2">
            <v>322</v>
          </cell>
        </row>
        <row r="3">
          <cell r="F3">
            <v>641.90000000000009</v>
          </cell>
        </row>
        <row r="4">
          <cell r="F4">
            <v>119</v>
          </cell>
        </row>
        <row r="5">
          <cell r="F5">
            <v>53</v>
          </cell>
        </row>
        <row r="6">
          <cell r="F6">
            <v>105</v>
          </cell>
        </row>
        <row r="7">
          <cell r="F7">
            <v>72.66</v>
          </cell>
        </row>
        <row r="8">
          <cell r="F8">
            <v>2617.1708999999996</v>
          </cell>
        </row>
        <row r="9">
          <cell r="F9">
            <v>5</v>
          </cell>
        </row>
        <row r="10">
          <cell r="F10">
            <v>3068.7366999999999</v>
          </cell>
        </row>
        <row r="11">
          <cell r="F11">
            <v>121.64</v>
          </cell>
        </row>
      </sheetData>
      <sheetData sheetId="6">
        <row r="2">
          <cell r="B2">
            <v>192.5</v>
          </cell>
          <cell r="C2">
            <v>143.5</v>
          </cell>
          <cell r="D2">
            <v>112.78</v>
          </cell>
          <cell r="E2">
            <v>0</v>
          </cell>
          <cell r="F2">
            <v>0</v>
          </cell>
          <cell r="G2">
            <v>4</v>
          </cell>
          <cell r="H2">
            <v>1235.3800000000001</v>
          </cell>
          <cell r="I2">
            <v>0</v>
          </cell>
          <cell r="J2">
            <v>423.64</v>
          </cell>
          <cell r="K2">
            <v>24.65</v>
          </cell>
        </row>
        <row r="3">
          <cell r="B3">
            <v>514</v>
          </cell>
          <cell r="C3">
            <v>59.5</v>
          </cell>
          <cell r="D3">
            <v>0</v>
          </cell>
          <cell r="E3">
            <v>38.43</v>
          </cell>
          <cell r="F3">
            <v>0</v>
          </cell>
          <cell r="G3">
            <v>39.65</v>
          </cell>
          <cell r="H3">
            <v>803.17000000000007</v>
          </cell>
          <cell r="I3">
            <v>0</v>
          </cell>
          <cell r="J3">
            <v>475.54</v>
          </cell>
          <cell r="K3">
            <v>17.329999999999998</v>
          </cell>
        </row>
        <row r="4">
          <cell r="B4">
            <v>320.5</v>
          </cell>
          <cell r="C4">
            <v>374.84</v>
          </cell>
          <cell r="D4">
            <v>100.28</v>
          </cell>
          <cell r="E4">
            <v>34.6</v>
          </cell>
          <cell r="F4">
            <v>47.78</v>
          </cell>
          <cell r="G4">
            <v>72.67</v>
          </cell>
          <cell r="H4">
            <v>1907.06</v>
          </cell>
          <cell r="I4">
            <v>0</v>
          </cell>
          <cell r="J4">
            <v>1787.93</v>
          </cell>
          <cell r="K4">
            <v>23.02</v>
          </cell>
        </row>
        <row r="5">
          <cell r="B5">
            <v>0</v>
          </cell>
          <cell r="C5">
            <v>72.319999999999993</v>
          </cell>
          <cell r="D5">
            <v>0</v>
          </cell>
          <cell r="E5">
            <v>0</v>
          </cell>
          <cell r="F5">
            <v>240.65999999999997</v>
          </cell>
          <cell r="G5">
            <v>214.33</v>
          </cell>
          <cell r="H5">
            <v>220.93</v>
          </cell>
          <cell r="I5">
            <v>0</v>
          </cell>
          <cell r="J5">
            <v>550.54</v>
          </cell>
          <cell r="K5">
            <v>0</v>
          </cell>
        </row>
        <row r="6">
          <cell r="B6">
            <v>432.5</v>
          </cell>
          <cell r="C6">
            <v>548.02</v>
          </cell>
          <cell r="D6">
            <v>144.36000000000001</v>
          </cell>
          <cell r="E6">
            <v>72.760000000000005</v>
          </cell>
          <cell r="F6">
            <v>62.980000000000004</v>
          </cell>
          <cell r="G6">
            <v>60.32</v>
          </cell>
          <cell r="H6">
            <v>3540.9400000000005</v>
          </cell>
          <cell r="I6">
            <v>0</v>
          </cell>
          <cell r="J6">
            <v>2215.1549999999997</v>
          </cell>
          <cell r="K6">
            <v>31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94.17</v>
          </cell>
          <cell r="I7">
            <v>0</v>
          </cell>
          <cell r="J7">
            <v>79.680000000000007</v>
          </cell>
          <cell r="K7">
            <v>0</v>
          </cell>
        </row>
        <row r="8">
          <cell r="B8">
            <v>88</v>
          </cell>
          <cell r="C8">
            <v>99.6</v>
          </cell>
          <cell r="D8">
            <v>0</v>
          </cell>
          <cell r="E8">
            <v>5.33</v>
          </cell>
          <cell r="F8">
            <v>100.33</v>
          </cell>
          <cell r="G8">
            <v>14.67</v>
          </cell>
          <cell r="H8">
            <v>263.58000000000004</v>
          </cell>
          <cell r="I8">
            <v>17</v>
          </cell>
          <cell r="J8">
            <v>793.21</v>
          </cell>
          <cell r="K8">
            <v>52.56</v>
          </cell>
        </row>
        <row r="9">
          <cell r="B9">
            <v>0</v>
          </cell>
          <cell r="C9">
            <v>10.7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7.6</v>
          </cell>
          <cell r="I9">
            <v>0</v>
          </cell>
          <cell r="J9">
            <v>32.329599999999999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65.33</v>
          </cell>
          <cell r="H10">
            <v>325.49</v>
          </cell>
          <cell r="I10">
            <v>0</v>
          </cell>
          <cell r="J10">
            <v>940.48599999999999</v>
          </cell>
          <cell r="K10">
            <v>99.57</v>
          </cell>
        </row>
        <row r="11">
          <cell r="B11">
            <v>0</v>
          </cell>
          <cell r="C11">
            <v>44.7</v>
          </cell>
          <cell r="D11">
            <v>0</v>
          </cell>
          <cell r="E11">
            <v>0</v>
          </cell>
          <cell r="F11">
            <v>0</v>
          </cell>
          <cell r="G11">
            <v>14</v>
          </cell>
          <cell r="H11">
            <v>187.17000000000002</v>
          </cell>
          <cell r="I11">
            <v>0</v>
          </cell>
          <cell r="J11">
            <v>262.05899999999997</v>
          </cell>
          <cell r="K11">
            <v>0</v>
          </cell>
        </row>
        <row r="12">
          <cell r="B12">
            <v>332</v>
          </cell>
          <cell r="C12">
            <v>478.12</v>
          </cell>
          <cell r="D12">
            <v>90.07</v>
          </cell>
          <cell r="E12">
            <v>51.400000000000006</v>
          </cell>
          <cell r="F12">
            <v>56.769999999999996</v>
          </cell>
          <cell r="G12">
            <v>44.66</v>
          </cell>
          <cell r="H12">
            <v>2659.99</v>
          </cell>
          <cell r="I12">
            <v>0</v>
          </cell>
          <cell r="J12">
            <v>1605.817</v>
          </cell>
          <cell r="K12">
            <v>21.96</v>
          </cell>
        </row>
        <row r="13">
          <cell r="B13">
            <v>0</v>
          </cell>
          <cell r="C13">
            <v>86.02</v>
          </cell>
          <cell r="D13">
            <v>0</v>
          </cell>
          <cell r="E13">
            <v>0</v>
          </cell>
          <cell r="F13">
            <v>0</v>
          </cell>
          <cell r="G13">
            <v>4</v>
          </cell>
          <cell r="H13">
            <v>50.5</v>
          </cell>
          <cell r="I13">
            <v>0</v>
          </cell>
          <cell r="J13">
            <v>186.49</v>
          </cell>
          <cell r="K13">
            <v>0</v>
          </cell>
        </row>
        <row r="14">
          <cell r="B14">
            <v>158.5</v>
          </cell>
          <cell r="C14">
            <v>539.23</v>
          </cell>
          <cell r="D14">
            <v>0</v>
          </cell>
          <cell r="E14">
            <v>88.07</v>
          </cell>
          <cell r="F14">
            <v>226.98</v>
          </cell>
          <cell r="G14">
            <v>10.99</v>
          </cell>
          <cell r="H14">
            <v>3064.5099999999998</v>
          </cell>
          <cell r="I14">
            <v>0</v>
          </cell>
          <cell r="J14">
            <v>2699.3989000000001</v>
          </cell>
          <cell r="K14">
            <v>81.7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155.88999999999999</v>
          </cell>
          <cell r="G15">
            <v>0</v>
          </cell>
          <cell r="H15">
            <v>277.52999999999997</v>
          </cell>
          <cell r="I15">
            <v>0</v>
          </cell>
          <cell r="J15">
            <v>1358.23</v>
          </cell>
          <cell r="K15">
            <v>64.23</v>
          </cell>
        </row>
      </sheetData>
      <sheetData sheetId="7"/>
      <sheetData sheetId="8">
        <row r="2">
          <cell r="B2">
            <v>104.5</v>
          </cell>
          <cell r="C2">
            <v>71.72</v>
          </cell>
          <cell r="D2">
            <v>44.5</v>
          </cell>
          <cell r="E2">
            <v>0</v>
          </cell>
          <cell r="F2">
            <v>0</v>
          </cell>
          <cell r="G2">
            <v>2.67</v>
          </cell>
          <cell r="H2">
            <v>351.03999999999996</v>
          </cell>
          <cell r="I2">
            <v>0</v>
          </cell>
          <cell r="J2">
            <v>202.74</v>
          </cell>
          <cell r="K2">
            <v>8.32</v>
          </cell>
        </row>
        <row r="3">
          <cell r="B3">
            <v>110.5</v>
          </cell>
          <cell r="C3">
            <v>28.599999999999998</v>
          </cell>
          <cell r="D3">
            <v>0</v>
          </cell>
          <cell r="E3">
            <v>8.11</v>
          </cell>
          <cell r="F3">
            <v>0</v>
          </cell>
          <cell r="G3">
            <v>14.99</v>
          </cell>
          <cell r="H3">
            <v>353.2294</v>
          </cell>
          <cell r="I3">
            <v>0</v>
          </cell>
          <cell r="J3">
            <v>210</v>
          </cell>
          <cell r="K3">
            <v>6.66</v>
          </cell>
        </row>
        <row r="4">
          <cell r="B4">
            <v>98.5</v>
          </cell>
          <cell r="C4">
            <v>127.32000000000001</v>
          </cell>
          <cell r="D4">
            <v>31.990000000000002</v>
          </cell>
          <cell r="E4">
            <v>11.520000000000001</v>
          </cell>
          <cell r="F4">
            <v>15.780000000000001</v>
          </cell>
          <cell r="G4">
            <v>28.33</v>
          </cell>
          <cell r="H4">
            <v>595.87030000000004</v>
          </cell>
          <cell r="I4">
            <v>0</v>
          </cell>
          <cell r="J4">
            <v>596.72</v>
          </cell>
          <cell r="K4">
            <v>7.67</v>
          </cell>
        </row>
        <row r="5">
          <cell r="B5">
            <v>0</v>
          </cell>
          <cell r="C5">
            <v>30.74</v>
          </cell>
          <cell r="D5">
            <v>0</v>
          </cell>
          <cell r="E5">
            <v>0</v>
          </cell>
          <cell r="F5">
            <v>111.22</v>
          </cell>
          <cell r="G5">
            <v>61</v>
          </cell>
          <cell r="H5">
            <v>68.03</v>
          </cell>
          <cell r="I5">
            <v>0</v>
          </cell>
          <cell r="J5">
            <v>162.86000000000001</v>
          </cell>
          <cell r="K5">
            <v>0</v>
          </cell>
        </row>
        <row r="6">
          <cell r="B6">
            <v>116</v>
          </cell>
          <cell r="C6">
            <v>144.35000000000002</v>
          </cell>
          <cell r="D6">
            <v>47.5</v>
          </cell>
          <cell r="E6">
            <v>19.97</v>
          </cell>
          <cell r="F6">
            <v>10.219999999999999</v>
          </cell>
          <cell r="G6">
            <v>11.66</v>
          </cell>
          <cell r="H6">
            <v>926.43639999999994</v>
          </cell>
          <cell r="I6">
            <v>0</v>
          </cell>
          <cell r="J6">
            <v>512.53</v>
          </cell>
          <cell r="K6">
            <v>5.67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27.64</v>
          </cell>
          <cell r="I7">
            <v>0</v>
          </cell>
          <cell r="J7">
            <v>14.67</v>
          </cell>
          <cell r="K7">
            <v>0</v>
          </cell>
        </row>
        <row r="8">
          <cell r="B8">
            <v>37.5</v>
          </cell>
          <cell r="C8">
            <v>31.47</v>
          </cell>
          <cell r="D8">
            <v>0</v>
          </cell>
          <cell r="E8">
            <v>2.67</v>
          </cell>
          <cell r="F8">
            <v>36</v>
          </cell>
          <cell r="G8">
            <v>12.34</v>
          </cell>
          <cell r="H8">
            <v>121.42009999999999</v>
          </cell>
          <cell r="I8">
            <v>4</v>
          </cell>
          <cell r="J8">
            <v>394.83</v>
          </cell>
          <cell r="K8">
            <v>26.38</v>
          </cell>
        </row>
        <row r="9">
          <cell r="B9">
            <v>0</v>
          </cell>
          <cell r="C9">
            <v>3.3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2.2999999999999998</v>
          </cell>
          <cell r="I9">
            <v>0</v>
          </cell>
          <cell r="J9">
            <v>9.3399000000000001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17.329999999999998</v>
          </cell>
          <cell r="H10">
            <v>57.23</v>
          </cell>
          <cell r="I10">
            <v>0</v>
          </cell>
          <cell r="J10">
            <v>282.39600000000002</v>
          </cell>
          <cell r="K10">
            <v>24.46</v>
          </cell>
        </row>
        <row r="11">
          <cell r="B11">
            <v>0</v>
          </cell>
          <cell r="C11">
            <v>13.3</v>
          </cell>
          <cell r="D11">
            <v>0</v>
          </cell>
          <cell r="E11">
            <v>0</v>
          </cell>
          <cell r="F11">
            <v>0</v>
          </cell>
          <cell r="G11">
            <v>4</v>
          </cell>
          <cell r="H11">
            <v>59.91</v>
          </cell>
          <cell r="I11">
            <v>0</v>
          </cell>
          <cell r="J11">
            <v>107.419</v>
          </cell>
          <cell r="K11">
            <v>0</v>
          </cell>
        </row>
        <row r="12">
          <cell r="B12">
            <v>37</v>
          </cell>
          <cell r="C12">
            <v>111.23000000000002</v>
          </cell>
          <cell r="D12">
            <v>18.43</v>
          </cell>
          <cell r="E12">
            <v>10.11</v>
          </cell>
          <cell r="F12">
            <v>12.67</v>
          </cell>
          <cell r="G12">
            <v>8</v>
          </cell>
          <cell r="H12">
            <v>577.6096</v>
          </cell>
          <cell r="I12">
            <v>0</v>
          </cell>
          <cell r="J12">
            <v>369.59899999999999</v>
          </cell>
          <cell r="K12">
            <v>4.33</v>
          </cell>
        </row>
        <row r="13">
          <cell r="B13">
            <v>0</v>
          </cell>
          <cell r="C13">
            <v>29.319999999999997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12.6</v>
          </cell>
          <cell r="I13">
            <v>0</v>
          </cell>
          <cell r="J13">
            <v>63.129999999999995</v>
          </cell>
          <cell r="K13">
            <v>0</v>
          </cell>
        </row>
        <row r="14">
          <cell r="B14">
            <v>43.5</v>
          </cell>
          <cell r="C14">
            <v>151.63</v>
          </cell>
          <cell r="D14">
            <v>0</v>
          </cell>
          <cell r="E14">
            <v>30.53</v>
          </cell>
          <cell r="F14">
            <v>46.32</v>
          </cell>
          <cell r="G14">
            <v>2.99</v>
          </cell>
          <cell r="H14">
            <v>865.45</v>
          </cell>
          <cell r="I14">
            <v>0</v>
          </cell>
          <cell r="J14">
            <v>820.55199999999991</v>
          </cell>
          <cell r="K14">
            <v>14.719999999999999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29.67</v>
          </cell>
          <cell r="G15">
            <v>0</v>
          </cell>
          <cell r="H15">
            <v>92.39</v>
          </cell>
          <cell r="I15">
            <v>0</v>
          </cell>
          <cell r="J15">
            <v>431.84000000000003</v>
          </cell>
          <cell r="K15">
            <v>10.82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C23" sqref="C23"/>
    </sheetView>
  </sheetViews>
  <sheetFormatPr defaultRowHeight="15" x14ac:dyDescent="0.25"/>
  <cols>
    <col min="1" max="1" width="23.7109375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2">
        <v>1470.1499999999999</v>
      </c>
      <c r="C2" s="2">
        <f>'[1]Total G Enrol by Prov'!B2</f>
        <v>1761.5999000000002</v>
      </c>
      <c r="D2" s="2">
        <f>'[2]Total G Enrol by Prov'!$B2</f>
        <v>1563.6</v>
      </c>
      <c r="E2" s="3">
        <v>2031.6</v>
      </c>
      <c r="F2" s="2">
        <f>'[3]Table_G.2.1'!$F2</f>
        <v>1551</v>
      </c>
    </row>
    <row r="3" spans="1:6" x14ac:dyDescent="0.25">
      <c r="A3" t="s">
        <v>2</v>
      </c>
      <c r="B3" s="2">
        <v>892.3898999999999</v>
      </c>
      <c r="C3" s="2">
        <f>'[1]Total G Enrol by Prov'!B3</f>
        <v>1291.5497</v>
      </c>
      <c r="D3" s="2">
        <f>'[2]Total G Enrol by Prov'!$B3</f>
        <v>1309.78</v>
      </c>
      <c r="E3" s="3">
        <v>1455.18</v>
      </c>
      <c r="F3" s="2">
        <f>'[3]Table_G.2.1'!$F3</f>
        <v>1404.4500000000003</v>
      </c>
    </row>
    <row r="4" spans="1:6" x14ac:dyDescent="0.25">
      <c r="A4" t="s">
        <v>3</v>
      </c>
      <c r="B4" s="2">
        <v>59.64</v>
      </c>
      <c r="C4" s="2">
        <f>'[1]Total G Enrol by Prov'!B4</f>
        <v>297.78989999999999</v>
      </c>
      <c r="D4" s="2">
        <f>'[2]Total G Enrol by Prov'!$B4</f>
        <v>304.20999999999998</v>
      </c>
      <c r="E4" s="3">
        <v>293.58999999999997</v>
      </c>
      <c r="F4" s="2">
        <f>'[3]Table_G.2.1'!$F4</f>
        <v>248.86</v>
      </c>
    </row>
    <row r="5" spans="1:6" x14ac:dyDescent="0.25">
      <c r="A5" t="s">
        <v>4</v>
      </c>
      <c r="B5" s="2">
        <v>143.4699</v>
      </c>
      <c r="C5" s="2">
        <f>'[1]Total G Enrol by Prov'!B5</f>
        <v>213.21490000000003</v>
      </c>
      <c r="D5" s="2">
        <f>'[2]Total G Enrol by Prov'!$B5</f>
        <v>288.64</v>
      </c>
      <c r="E5" s="3">
        <v>225.319999999999</v>
      </c>
      <c r="F5" s="2">
        <f>'[3]Table_G.2.1'!$F5</f>
        <v>189.64999999999998</v>
      </c>
    </row>
    <row r="6" spans="1:6" x14ac:dyDescent="0.25">
      <c r="A6" t="s">
        <v>5</v>
      </c>
      <c r="B6" s="2">
        <v>364.64</v>
      </c>
      <c r="C6" s="2">
        <f>'[1]Total G Enrol by Prov'!B6</f>
        <v>403.41999999999996</v>
      </c>
      <c r="D6" s="2">
        <f>'[2]Total G Enrol by Prov'!$B6</f>
        <v>431.65999999999997</v>
      </c>
      <c r="E6" s="3">
        <v>479.58</v>
      </c>
      <c r="F6" s="2">
        <f>'[3]Table_G.2.1'!$F6</f>
        <v>678.4</v>
      </c>
    </row>
    <row r="7" spans="1:6" x14ac:dyDescent="0.25">
      <c r="A7" t="s">
        <v>6</v>
      </c>
      <c r="B7" s="2">
        <v>399.98990000000003</v>
      </c>
      <c r="C7" s="2">
        <f>'[1]Total G Enrol by Prov'!B7</f>
        <v>451.65</v>
      </c>
      <c r="D7" s="2">
        <f>'[2]Total G Enrol by Prov'!$B7</f>
        <v>430.3</v>
      </c>
      <c r="E7" s="3">
        <v>478.33</v>
      </c>
      <c r="F7" s="2">
        <f>'[3]Table_G.2.1'!$F7</f>
        <v>402.96000000000004</v>
      </c>
    </row>
    <row r="8" spans="1:6" x14ac:dyDescent="0.25">
      <c r="A8" t="s">
        <v>7</v>
      </c>
      <c r="B8" s="2">
        <v>6665.4990999999991</v>
      </c>
      <c r="C8" s="2">
        <f>'[1]Total G Enrol by Prov'!B8</f>
        <v>7723.2341333333352</v>
      </c>
      <c r="D8" s="2">
        <f>'[2]Total G Enrol by Prov'!$B8</f>
        <v>7785.6442222222213</v>
      </c>
      <c r="E8" s="3">
        <v>8881.31</v>
      </c>
      <c r="F8" s="2">
        <f>'[3]Table_G.2.1'!$F8</f>
        <v>9961.6500000000033</v>
      </c>
    </row>
    <row r="9" spans="1:6" x14ac:dyDescent="0.25">
      <c r="A9" t="s">
        <v>8</v>
      </c>
      <c r="B9" s="2">
        <v>21</v>
      </c>
      <c r="C9" s="2">
        <f>'[1]Total G Enrol by Prov'!B9</f>
        <v>20</v>
      </c>
      <c r="D9" s="2">
        <f>'[2]Total G Enrol by Prov'!$B9</f>
        <v>18</v>
      </c>
      <c r="E9" s="3">
        <v>21</v>
      </c>
      <c r="F9" s="2">
        <f>'[3]Table_G.2.1'!$F9</f>
        <v>11</v>
      </c>
    </row>
    <row r="10" spans="1:6" x14ac:dyDescent="0.25">
      <c r="A10" t="s">
        <v>9</v>
      </c>
      <c r="B10" s="2">
        <v>5975.8819999999996</v>
      </c>
      <c r="C10" s="2">
        <f>'[1]Total G Enrol by Prov'!B10</f>
        <v>5870.0986000000012</v>
      </c>
      <c r="D10" s="2">
        <f>'[2]Total G Enrol by Prov'!$B10</f>
        <v>6334.9800000000005</v>
      </c>
      <c r="E10" s="3">
        <v>4995.91</v>
      </c>
      <c r="F10" s="2">
        <f>'[3]Table_G.2.1'!$F10</f>
        <v>9195.7885999999999</v>
      </c>
    </row>
    <row r="11" spans="1:6" x14ac:dyDescent="0.25">
      <c r="A11" t="s">
        <v>10</v>
      </c>
      <c r="B11" s="2">
        <v>471.98990000000003</v>
      </c>
      <c r="C11" s="2">
        <f>'[1]Total G Enrol by Prov'!B11</f>
        <v>500.57990000000007</v>
      </c>
      <c r="D11" s="2">
        <f>'[2]Total G Enrol by Prov'!$B11</f>
        <v>442.55999999999995</v>
      </c>
      <c r="E11" s="3">
        <v>404.82</v>
      </c>
      <c r="F11" s="2">
        <f>'[3]Table_G.2.1'!$F11</f>
        <v>253.86</v>
      </c>
    </row>
    <row r="12" spans="1:6" x14ac:dyDescent="0.25">
      <c r="A12" t="s">
        <v>11</v>
      </c>
      <c r="B12" s="2">
        <f>SUM(B2:B11)</f>
        <v>16464.650699999998</v>
      </c>
      <c r="C12" s="2">
        <f t="shared" ref="C12:F12" si="0">SUM(C2:C11)</f>
        <v>18533.137033333336</v>
      </c>
      <c r="D12" s="2">
        <f t="shared" si="0"/>
        <v>18909.374222222221</v>
      </c>
      <c r="E12" s="2">
        <f t="shared" si="0"/>
        <v>19266.64</v>
      </c>
      <c r="F12" s="2">
        <f t="shared" si="0"/>
        <v>23897.618600000005</v>
      </c>
    </row>
    <row r="13" spans="1:6" x14ac:dyDescent="0.25">
      <c r="A13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E23" sqref="E23"/>
    </sheetView>
  </sheetViews>
  <sheetFormatPr defaultRowHeight="15" x14ac:dyDescent="0.25"/>
  <cols>
    <col min="2" max="2" width="9.140625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3">
        <v>1146.67</v>
      </c>
      <c r="C2" s="3">
        <f>'[1]Total G Enrol by Prov'!B16</f>
        <v>1211.0999999999999</v>
      </c>
      <c r="D2" s="3">
        <f>'[2]Total G Enrol by Prov'!$B16</f>
        <v>1205.4349999999999</v>
      </c>
      <c r="E2" s="3">
        <v>1299</v>
      </c>
      <c r="F2" s="3">
        <f>'[3]Table_G.2.2'!$F2</f>
        <v>487</v>
      </c>
    </row>
    <row r="3" spans="1:6" x14ac:dyDescent="0.25">
      <c r="A3" t="s">
        <v>2</v>
      </c>
      <c r="B3" s="3">
        <v>701.69</v>
      </c>
      <c r="C3" s="3">
        <f>'[1]Total G Enrol by Prov'!B17</f>
        <v>1003.8340000000001</v>
      </c>
      <c r="D3" s="3">
        <f>'[2]Total G Enrol by Prov'!$B17</f>
        <v>946.8</v>
      </c>
      <c r="E3" s="3">
        <v>1023.11</v>
      </c>
      <c r="F3" s="3">
        <f>'[3]Table_G.2.2'!$F3</f>
        <v>1052.1000000000001</v>
      </c>
    </row>
    <row r="4" spans="1:6" x14ac:dyDescent="0.25">
      <c r="A4" t="s">
        <v>3</v>
      </c>
      <c r="B4" s="3">
        <v>241.71</v>
      </c>
      <c r="C4" s="3">
        <f>'[1]Total G Enrol by Prov'!B18</f>
        <v>228.22000000000003</v>
      </c>
      <c r="D4" s="3">
        <f>'[2]Total G Enrol by Prov'!$B18</f>
        <v>229.70999999999995</v>
      </c>
      <c r="E4" s="3">
        <v>214.37</v>
      </c>
      <c r="F4" s="3">
        <f>'[3]Table_G.2.2'!$F4</f>
        <v>198.63</v>
      </c>
    </row>
    <row r="5" spans="1:6" x14ac:dyDescent="0.25">
      <c r="A5" t="s">
        <v>4</v>
      </c>
      <c r="B5" s="3">
        <v>80.03</v>
      </c>
      <c r="C5" s="3">
        <f>'[1]Total G Enrol by Prov'!B19</f>
        <v>193</v>
      </c>
      <c r="D5" s="3">
        <f>'[2]Total G Enrol by Prov'!$B19</f>
        <v>140</v>
      </c>
      <c r="E5" s="3">
        <v>94.64</v>
      </c>
      <c r="F5" s="3">
        <f>'[3]Table_G.2.2'!$F5</f>
        <v>100.94000000000001</v>
      </c>
    </row>
    <row r="6" spans="1:6" x14ac:dyDescent="0.25">
      <c r="A6" t="s">
        <v>5</v>
      </c>
      <c r="B6" s="3">
        <v>218.67</v>
      </c>
      <c r="C6" s="3">
        <f>'[1]Total G Enrol by Prov'!B20</f>
        <v>222.62</v>
      </c>
      <c r="D6" s="3">
        <f>'[2]Total G Enrol by Prov'!$B20</f>
        <v>202.89</v>
      </c>
      <c r="E6" s="3">
        <v>130.44999999999999</v>
      </c>
      <c r="F6" s="3">
        <f>'[3]Table_G.2.2'!$F6</f>
        <v>212.99</v>
      </c>
    </row>
    <row r="7" spans="1:6" x14ac:dyDescent="0.25">
      <c r="A7" t="s">
        <v>6</v>
      </c>
      <c r="B7" s="3">
        <v>119.64999999999999</v>
      </c>
      <c r="C7" s="3">
        <f>'[1]Total G Enrol by Prov'!B21</f>
        <v>131.66999999999999</v>
      </c>
      <c r="D7" s="3">
        <f>'[2]Total G Enrol by Prov'!$B21</f>
        <v>123.8</v>
      </c>
      <c r="E7" s="3">
        <v>137.01</v>
      </c>
      <c r="F7" s="3">
        <f>'[3]Table_G.2.2'!$F7</f>
        <v>141.66</v>
      </c>
    </row>
    <row r="8" spans="1:6" x14ac:dyDescent="0.25">
      <c r="A8" t="s">
        <v>7</v>
      </c>
      <c r="B8" s="3">
        <v>3286.2772999999997</v>
      </c>
      <c r="C8" s="3">
        <f>'[1]Total G Enrol by Prov'!B22</f>
        <v>3926.7535333333358</v>
      </c>
      <c r="D8" s="3">
        <f>'[2]Total G Enrol by Prov'!$B22</f>
        <v>3900.5589999999988</v>
      </c>
      <c r="E8" s="3">
        <v>4292.29</v>
      </c>
      <c r="F8" s="3">
        <f>'[3]Table_G.2.2'!$F8</f>
        <v>4676.37</v>
      </c>
    </row>
    <row r="9" spans="1:6" x14ac:dyDescent="0.25">
      <c r="A9" t="s">
        <v>8</v>
      </c>
      <c r="B9" s="3">
        <v>0</v>
      </c>
      <c r="C9" s="3">
        <f>'[1]Total G Enrol by Prov'!B23</f>
        <v>0</v>
      </c>
      <c r="D9" s="3">
        <f>'[2]Total G Enrol by Prov'!$B23</f>
        <v>0</v>
      </c>
      <c r="E9" s="3">
        <v>2</v>
      </c>
      <c r="F9" s="3">
        <f>'[3]Table_G.2.2'!$F9</f>
        <v>6</v>
      </c>
    </row>
    <row r="10" spans="1:6" x14ac:dyDescent="0.25">
      <c r="A10" t="s">
        <v>9</v>
      </c>
      <c r="B10" s="3">
        <v>3277.7606999999994</v>
      </c>
      <c r="C10" s="3">
        <f>'[1]Total G Enrol by Prov'!B24</f>
        <v>3473.2029999999991</v>
      </c>
      <c r="D10" s="3">
        <f>'[2]Total G Enrol by Prov'!$B24</f>
        <v>3667.1460000000006</v>
      </c>
      <c r="E10" s="3">
        <v>3495.2890000000002</v>
      </c>
      <c r="F10" s="3">
        <f>'[3]Table_G.2.2'!$F10</f>
        <v>4214.7168999999994</v>
      </c>
    </row>
    <row r="11" spans="1:6" x14ac:dyDescent="0.25">
      <c r="A11" t="s">
        <v>10</v>
      </c>
      <c r="B11" s="3">
        <v>298.14</v>
      </c>
      <c r="C11" s="3">
        <f>'[1]Total G Enrol by Prov'!B25</f>
        <v>315.91000000000003</v>
      </c>
      <c r="D11" s="3">
        <f>'[2]Total G Enrol by Prov'!$B25</f>
        <v>321.28000000000003</v>
      </c>
      <c r="E11" s="3">
        <v>316.31</v>
      </c>
      <c r="F11" s="3">
        <f>'[3]Table_G.2.2'!$F11</f>
        <v>162.16</v>
      </c>
    </row>
    <row r="12" spans="1:6" x14ac:dyDescent="0.25">
      <c r="A12" t="s">
        <v>11</v>
      </c>
      <c r="B12" s="3">
        <f>SUM(B2:B11)</f>
        <v>9370.5979999999981</v>
      </c>
      <c r="C12" s="3">
        <f t="shared" ref="C12:F12" si="0">SUM(C2:C11)</f>
        <v>10706.310533333335</v>
      </c>
      <c r="D12" s="3">
        <f t="shared" si="0"/>
        <v>10737.62</v>
      </c>
      <c r="E12" s="3">
        <f t="shared" si="0"/>
        <v>11004.468999999999</v>
      </c>
      <c r="F12" s="3">
        <f t="shared" si="0"/>
        <v>11252.566899999998</v>
      </c>
    </row>
    <row r="13" spans="1:6" x14ac:dyDescent="0.25">
      <c r="A13" t="s">
        <v>33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F12" sqref="F12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3">
        <v>466.95</v>
      </c>
      <c r="C2" s="3">
        <f>'[1]Total G Fem Enrol by Prov '!B2</f>
        <v>498.1</v>
      </c>
      <c r="D2" s="3">
        <f>'[2]Total G Fem Enrol by Prov '!$B2</f>
        <v>438.12799999999999</v>
      </c>
      <c r="E2" s="3">
        <v>516.29999999999995</v>
      </c>
      <c r="F2">
        <f>'[3]Table_G.2.3'!$F2</f>
        <v>382</v>
      </c>
    </row>
    <row r="3" spans="1:6" x14ac:dyDescent="0.25">
      <c r="A3" t="s">
        <v>12</v>
      </c>
      <c r="B3" s="3">
        <v>277.31</v>
      </c>
      <c r="C3" s="3">
        <f>'[1]Total G Fem Enrol by Prov '!B3</f>
        <v>387.95000000000005</v>
      </c>
      <c r="D3" s="3">
        <f>'[2]Total G Fem Enrol by Prov '!$B3</f>
        <v>421.34</v>
      </c>
      <c r="E3" s="3">
        <v>483.68</v>
      </c>
      <c r="F3">
        <f>'[3]Table_G.2.3'!$F3</f>
        <v>442.64</v>
      </c>
    </row>
    <row r="4" spans="1:6" x14ac:dyDescent="0.25">
      <c r="A4" t="s">
        <v>3</v>
      </c>
      <c r="B4" s="3">
        <v>15.14</v>
      </c>
      <c r="C4" s="3">
        <f>'[1]Total G Fem Enrol by Prov '!B4</f>
        <v>99.72</v>
      </c>
      <c r="D4" s="3">
        <f>'[2]Total G Fem Enrol by Prov '!$B4</f>
        <v>98</v>
      </c>
      <c r="E4" s="3">
        <v>89.5</v>
      </c>
      <c r="F4">
        <f>'[3]Table_G.2.3'!$F4</f>
        <v>81.350000000000009</v>
      </c>
    </row>
    <row r="5" spans="1:6" x14ac:dyDescent="0.25">
      <c r="A5" t="s">
        <v>4</v>
      </c>
      <c r="B5" s="3">
        <v>32.57</v>
      </c>
      <c r="C5" s="3">
        <f>'[1]Total G Fem Enrol by Prov '!B5</f>
        <v>47.809999999999995</v>
      </c>
      <c r="D5" s="3">
        <f>'[2]Total G Fem Enrol by Prov '!$B5</f>
        <v>81.16</v>
      </c>
      <c r="E5" s="3">
        <v>67.97</v>
      </c>
      <c r="F5">
        <f>'[3]Table_G.2.3'!$F5</f>
        <v>47.61</v>
      </c>
    </row>
    <row r="6" spans="1:6" x14ac:dyDescent="0.25">
      <c r="A6" t="s">
        <v>5</v>
      </c>
      <c r="B6" s="3">
        <v>81.539999999999992</v>
      </c>
      <c r="C6" s="3">
        <f>'[1]Total G Fem Enrol by Prov '!B6</f>
        <v>94.1</v>
      </c>
      <c r="D6" s="3">
        <f>'[2]Total G Fem Enrol by Prov '!$B6</f>
        <v>90.33</v>
      </c>
      <c r="E6" s="3">
        <v>91.6</v>
      </c>
      <c r="F6">
        <f>'[3]Table_G.2.3'!$F6</f>
        <v>150.76</v>
      </c>
    </row>
    <row r="7" spans="1:6" x14ac:dyDescent="0.25">
      <c r="A7" t="s">
        <v>6</v>
      </c>
      <c r="B7" s="3">
        <v>105.32</v>
      </c>
      <c r="C7" s="3">
        <f>'[1]Total G Fem Enrol by Prov '!B7</f>
        <v>136.33000000000001</v>
      </c>
      <c r="D7" s="3">
        <f>'[2]Total G Fem Enrol by Prov '!$B7</f>
        <v>146.4</v>
      </c>
      <c r="E7" s="3">
        <v>138.35</v>
      </c>
      <c r="F7">
        <f>'[3]Table_G.2.3'!$F7</f>
        <v>114.64999999999999</v>
      </c>
    </row>
    <row r="8" spans="1:6" x14ac:dyDescent="0.25">
      <c r="A8" t="s">
        <v>7</v>
      </c>
      <c r="B8" s="3">
        <v>1654.9686999999999</v>
      </c>
      <c r="C8" s="3">
        <f>'[1]Total G Fem Enrol by Prov '!B8</f>
        <v>1962.3294999999998</v>
      </c>
      <c r="D8" s="3">
        <f>'[2]Total G Fem Enrol by Prov '!$B8</f>
        <v>2027.9627777777778</v>
      </c>
      <c r="E8" s="3">
        <v>2251.9399999999901</v>
      </c>
      <c r="F8">
        <f>'[3]Table_G.2.3'!$F8</f>
        <v>2621.0656999999997</v>
      </c>
    </row>
    <row r="9" spans="1:6" x14ac:dyDescent="0.25">
      <c r="A9" t="s">
        <v>8</v>
      </c>
      <c r="B9" s="3">
        <v>7</v>
      </c>
      <c r="C9" s="3">
        <f>'[1]Total G Fem Enrol by Prov '!B9</f>
        <v>7</v>
      </c>
      <c r="D9" s="3">
        <f>'[2]Total G Fem Enrol by Prov '!$B9</f>
        <v>6</v>
      </c>
      <c r="E9" s="3">
        <v>4</v>
      </c>
      <c r="F9">
        <f>'[3]Table_G.2.3'!$F9</f>
        <v>3</v>
      </c>
    </row>
    <row r="10" spans="1:6" x14ac:dyDescent="0.25">
      <c r="A10" t="s">
        <v>9</v>
      </c>
      <c r="B10" s="3">
        <v>1614.704</v>
      </c>
      <c r="C10" s="3">
        <f>'[1]Total G Fem Enrol by Prov '!B10</f>
        <v>1630.539</v>
      </c>
      <c r="D10" s="3">
        <f>'[2]Total G Fem Enrol by Prov '!$B10</f>
        <v>1777.3920000000003</v>
      </c>
      <c r="E10" s="3">
        <v>1442.0519999999999</v>
      </c>
      <c r="F10">
        <f>'[3]Table_G.2.3'!$F10</f>
        <v>2876.4268999999999</v>
      </c>
    </row>
    <row r="11" spans="1:6" x14ac:dyDescent="0.25">
      <c r="A11" t="s">
        <v>13</v>
      </c>
      <c r="B11" s="3">
        <v>107.95999999999998</v>
      </c>
      <c r="C11" s="3">
        <f>'[1]Total G Fem Enrol by Prov '!B11</f>
        <v>121.59</v>
      </c>
      <c r="D11" s="3">
        <f>'[2]Total G Fem Enrol by Prov '!$B11</f>
        <v>112.31</v>
      </c>
      <c r="E11" s="3">
        <v>111.25</v>
      </c>
      <c r="F11">
        <f>'[3]Table_G.2.3'!$F11</f>
        <v>61.199999999999996</v>
      </c>
    </row>
    <row r="12" spans="1:6" x14ac:dyDescent="0.25">
      <c r="A12" t="s">
        <v>11</v>
      </c>
      <c r="B12" s="3">
        <f>SUM(B2:B11)</f>
        <v>4363.4627</v>
      </c>
      <c r="C12" s="3">
        <f t="shared" ref="C12:F12" si="0">SUM(C2:C11)</f>
        <v>4985.4684999999999</v>
      </c>
      <c r="D12" s="3">
        <f t="shared" si="0"/>
        <v>5199.0227777777791</v>
      </c>
      <c r="E12" s="3">
        <f t="shared" si="0"/>
        <v>5196.6419999999898</v>
      </c>
      <c r="F12" s="3">
        <f t="shared" si="0"/>
        <v>6780.7025999999996</v>
      </c>
    </row>
    <row r="13" spans="1:6" x14ac:dyDescent="0.25">
      <c r="A13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931A-A57F-4ED8-9DC3-3AB91881CB10}">
  <dimension ref="A1:F13"/>
  <sheetViews>
    <sheetView workbookViewId="0">
      <selection activeCell="G20" sqref="G20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308.26</v>
      </c>
      <c r="C2" s="1">
        <f>'[1]Total G Fem Enrol by Prov '!B16</f>
        <v>324.79999999999995</v>
      </c>
      <c r="D2" s="1">
        <f>'[2]Total G Fem Enrol by Prov '!$B16</f>
        <v>336.79500000000002</v>
      </c>
      <c r="E2" s="1">
        <v>374.4</v>
      </c>
      <c r="F2" s="1">
        <f>'[3]Table_G.2.4'!$F2</f>
        <v>165.5</v>
      </c>
    </row>
    <row r="3" spans="1:6" x14ac:dyDescent="0.25">
      <c r="A3" t="s">
        <v>2</v>
      </c>
      <c r="B3" s="1">
        <v>186.03</v>
      </c>
      <c r="C3" s="1">
        <f>'[1]Total G Fem Enrol by Prov '!B17</f>
        <v>244.79999999999998</v>
      </c>
      <c r="D3" s="1">
        <f>'[2]Total G Fem Enrol by Prov '!$B17</f>
        <v>254.60000000000002</v>
      </c>
      <c r="E3" s="1">
        <v>296.33</v>
      </c>
      <c r="F3" s="1">
        <f>'[3]Table_G.2.4'!$F3</f>
        <v>300.33999999999992</v>
      </c>
    </row>
    <row r="4" spans="1:6" x14ac:dyDescent="0.25">
      <c r="A4" t="s">
        <v>3</v>
      </c>
      <c r="B4" s="1">
        <v>59.79</v>
      </c>
      <c r="C4" s="1">
        <f>'[1]Total G Fem Enrol by Prov '!B18</f>
        <v>60.43</v>
      </c>
      <c r="D4" s="1">
        <f>'[2]Total G Fem Enrol by Prov '!$B18</f>
        <v>63.28</v>
      </c>
      <c r="E4" s="1">
        <v>70.22</v>
      </c>
      <c r="F4" s="1">
        <f>'[3]Table_G.2.4'!$F4</f>
        <v>61.07</v>
      </c>
    </row>
    <row r="5" spans="1:6" x14ac:dyDescent="0.25">
      <c r="A5" t="s">
        <v>4</v>
      </c>
      <c r="B5" s="1">
        <v>15.67</v>
      </c>
      <c r="C5" s="1">
        <f>'[1]Total G Fem Enrol by Prov '!B19</f>
        <v>23.5</v>
      </c>
      <c r="D5" s="1">
        <f>'[2]Total G Fem Enrol by Prov '!$B19</f>
        <v>35.660000000000004</v>
      </c>
      <c r="E5" s="1">
        <v>26.31</v>
      </c>
      <c r="F5" s="1">
        <f>'[3]Table_G.2.4'!$F5</f>
        <v>35.300000000000004</v>
      </c>
    </row>
    <row r="6" spans="1:6" x14ac:dyDescent="0.25">
      <c r="A6" t="s">
        <v>5</v>
      </c>
      <c r="B6" s="1">
        <v>34.67</v>
      </c>
      <c r="C6" s="1">
        <f>'[1]Total G Fem Enrol by Prov '!B20</f>
        <v>39.32</v>
      </c>
      <c r="D6" s="1">
        <f>'[2]Total G Fem Enrol by Prov '!$B20</f>
        <v>38.44</v>
      </c>
      <c r="E6" s="1">
        <v>30.46</v>
      </c>
      <c r="F6" s="1">
        <f>'[3]Table_G.2.4'!$F6</f>
        <v>111.11999999999999</v>
      </c>
    </row>
    <row r="7" spans="1:6" x14ac:dyDescent="0.25">
      <c r="A7" t="s">
        <v>6</v>
      </c>
      <c r="B7" s="1">
        <v>31</v>
      </c>
      <c r="C7" s="1">
        <f>'[1]Total G Fem Enrol by Prov '!B21</f>
        <v>33.340000000000003</v>
      </c>
      <c r="D7" s="1">
        <f>'[2]Total G Fem Enrol by Prov '!$B21</f>
        <v>36.5</v>
      </c>
      <c r="E7" s="1">
        <v>39.340000000000003</v>
      </c>
      <c r="F7" s="1">
        <f>'[3]Table_G.2.4'!$F7</f>
        <v>48.66</v>
      </c>
    </row>
    <row r="8" spans="1:6" x14ac:dyDescent="0.25">
      <c r="A8" t="s">
        <v>7</v>
      </c>
      <c r="B8" s="1">
        <v>853.2204999999999</v>
      </c>
      <c r="C8" s="1">
        <f>'[1]Total G Fem Enrol by Prov '!B22</f>
        <v>1077.8598666666664</v>
      </c>
      <c r="D8" s="1">
        <f>'[2]Total G Fem Enrol by Prov '!$B22</f>
        <v>1087.6200000000001</v>
      </c>
      <c r="E8" s="1">
        <v>1292.93</v>
      </c>
      <c r="F8" s="1">
        <f>'[3]Table_G.2.4'!$F8</f>
        <v>1490.0900999999994</v>
      </c>
    </row>
    <row r="9" spans="1:6" x14ac:dyDescent="0.25">
      <c r="A9" t="s">
        <v>8</v>
      </c>
      <c r="B9" s="1">
        <v>0</v>
      </c>
      <c r="C9" s="1">
        <f>'[1]Total G Fem Enrol by Prov '!B23</f>
        <v>0</v>
      </c>
      <c r="D9" s="1">
        <f>'[2]Total G Fem Enrol by Prov '!$B23</f>
        <v>0</v>
      </c>
      <c r="E9" s="1">
        <v>0</v>
      </c>
      <c r="F9" s="1">
        <f>'[3]Table_G.2.4'!$F9</f>
        <v>1</v>
      </c>
    </row>
    <row r="10" spans="1:6" x14ac:dyDescent="0.25">
      <c r="A10" t="s">
        <v>9</v>
      </c>
      <c r="B10" s="1">
        <v>854.65300000000002</v>
      </c>
      <c r="C10" s="1">
        <f>'[1]Total G Fem Enrol by Prov '!B24</f>
        <v>909.28999999999985</v>
      </c>
      <c r="D10" s="1">
        <f>'[2]Total G Fem Enrol by Prov '!$B24</f>
        <v>980.85</v>
      </c>
      <c r="E10" s="1">
        <v>1049.1099999999999</v>
      </c>
      <c r="F10" s="1">
        <f>'[3]Table_G.2.4'!$F10</f>
        <v>1302.1989999999998</v>
      </c>
    </row>
    <row r="11" spans="1:6" x14ac:dyDescent="0.25">
      <c r="A11" t="s">
        <v>13</v>
      </c>
      <c r="B11" s="1">
        <v>77</v>
      </c>
      <c r="C11" s="1">
        <f>'[1]Total G Fem Enrol by Prov '!B25</f>
        <v>80.87</v>
      </c>
      <c r="D11" s="1">
        <f>'[2]Total G Fem Enrol by Prov '!$B25</f>
        <v>87.1</v>
      </c>
      <c r="E11" s="1">
        <v>90.31</v>
      </c>
      <c r="F11" s="1">
        <f>'[3]Table_G.2.4'!$F11</f>
        <v>47.83</v>
      </c>
    </row>
    <row r="12" spans="1:6" x14ac:dyDescent="0.25">
      <c r="A12" t="s">
        <v>11</v>
      </c>
      <c r="B12" s="1">
        <f>SUM(B2:B11)</f>
        <v>2420.2934999999998</v>
      </c>
      <c r="C12" s="1">
        <f t="shared" ref="C12:F12" si="0">SUM(C2:C11)</f>
        <v>2794.2098666666661</v>
      </c>
      <c r="D12" s="1">
        <f t="shared" si="0"/>
        <v>2920.8449999999998</v>
      </c>
      <c r="E12" s="1">
        <f t="shared" si="0"/>
        <v>3269.4100000000003</v>
      </c>
      <c r="F12" s="1">
        <f t="shared" si="0"/>
        <v>3563.1090999999988</v>
      </c>
    </row>
    <row r="13" spans="1:6" x14ac:dyDescent="0.25">
      <c r="A13" t="s">
        <v>35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460D-2833-4E5B-A9A5-30AA33EA4AF2}">
  <dimension ref="A1:F13"/>
  <sheetViews>
    <sheetView workbookViewId="0">
      <selection activeCell="F17" sqref="F17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3">
        <v>787.95</v>
      </c>
      <c r="C2" s="3">
        <f>'[1]Total G Inter Enrol by Prov'!B2</f>
        <v>1150.2</v>
      </c>
      <c r="D2" s="3">
        <f>'[2]Total G Inter Enrol by Prov'!$B2</f>
        <v>939.95499999999993</v>
      </c>
      <c r="E2" s="3">
        <v>1555.8</v>
      </c>
      <c r="F2" s="3">
        <f>'[3]Table_G.2.5'!$F2</f>
        <v>1201</v>
      </c>
    </row>
    <row r="3" spans="1:6" x14ac:dyDescent="0.25">
      <c r="A3" t="s">
        <v>14</v>
      </c>
      <c r="B3" s="3">
        <v>597.59</v>
      </c>
      <c r="C3" s="3">
        <f>'[1]Total G Inter Enrol by Prov'!B3</f>
        <v>837.4206999999999</v>
      </c>
      <c r="D3" s="3">
        <f>'[2]Total G Inter Enrol by Prov'!$B3</f>
        <v>864.67</v>
      </c>
      <c r="E3" s="3">
        <v>990.68</v>
      </c>
      <c r="F3" s="3">
        <f>'[3]Table_G.2.5'!$F3</f>
        <v>969.11999999999989</v>
      </c>
    </row>
    <row r="4" spans="1:6" x14ac:dyDescent="0.25">
      <c r="A4" t="s">
        <v>3</v>
      </c>
      <c r="B4" s="3">
        <v>34.5</v>
      </c>
      <c r="C4" s="3">
        <f>'[1]Total G Inter Enrol by Prov'!B4</f>
        <v>174.29</v>
      </c>
      <c r="D4" s="3">
        <f>'[2]Total G Inter Enrol by Prov'!$B4</f>
        <v>179</v>
      </c>
      <c r="E4" s="3">
        <v>191.5</v>
      </c>
      <c r="F4" s="3">
        <f>'[3]Table_G.2.5'!$F4</f>
        <v>165.79</v>
      </c>
    </row>
    <row r="5" spans="1:6" x14ac:dyDescent="0.25">
      <c r="A5" t="s">
        <v>4</v>
      </c>
      <c r="B5" s="3">
        <v>58.579900000000002</v>
      </c>
      <c r="C5" s="3">
        <f>'[1]Total G Inter Enrol by Prov'!B5</f>
        <v>103.47999999999999</v>
      </c>
      <c r="D5" s="3">
        <f>'[2]Total G Inter Enrol by Prov'!$B5</f>
        <v>207.69</v>
      </c>
      <c r="E5" s="3">
        <v>133.71</v>
      </c>
      <c r="F5" s="3">
        <f>'[3]Table_G.2.5'!$F5</f>
        <v>124.42</v>
      </c>
    </row>
    <row r="6" spans="1:6" x14ac:dyDescent="0.25">
      <c r="A6" t="s">
        <v>5</v>
      </c>
      <c r="B6" s="3">
        <v>301.78000000000003</v>
      </c>
      <c r="C6" s="3">
        <f>'[1]Total G Inter Enrol by Prov'!B6</f>
        <v>346.87</v>
      </c>
      <c r="D6" s="3">
        <f>'[2]Total G Inter Enrol by Prov'!$B6</f>
        <v>375.32</v>
      </c>
      <c r="E6" s="3">
        <v>430.289999999999</v>
      </c>
      <c r="F6" s="3">
        <f>'[3]Table_G.2.5'!$F6</f>
        <v>637.29</v>
      </c>
    </row>
    <row r="7" spans="1:6" x14ac:dyDescent="0.25">
      <c r="A7" t="s">
        <v>6</v>
      </c>
      <c r="B7" s="3">
        <v>312.32990000000001</v>
      </c>
      <c r="C7" s="3">
        <f>'[1]Total G Inter Enrol by Prov'!B7</f>
        <v>352.31999999999994</v>
      </c>
      <c r="D7" s="3">
        <f>'[2]Total G Inter Enrol by Prov'!$B7</f>
        <v>310.5</v>
      </c>
      <c r="E7" s="3">
        <v>361</v>
      </c>
      <c r="F7" s="3">
        <f>'[3]Table_G.2.5'!$F7</f>
        <v>322.96999999999997</v>
      </c>
    </row>
    <row r="8" spans="1:6" x14ac:dyDescent="0.25">
      <c r="A8" t="s">
        <v>7</v>
      </c>
      <c r="B8" s="3">
        <v>3923.6517999999996</v>
      </c>
      <c r="C8" s="3">
        <f>'[1]Total G Inter Enrol by Prov'!B8</f>
        <v>4769.5718000000006</v>
      </c>
      <c r="D8" s="3">
        <f>'[2]Total G Inter Enrol by Prov'!$B8</f>
        <v>4843.7833333333338</v>
      </c>
      <c r="E8" s="3">
        <v>6026.8499999999904</v>
      </c>
      <c r="F8" s="3">
        <f>'[3]Table_G.2.5'!$F8</f>
        <v>6324.1369000000004</v>
      </c>
    </row>
    <row r="9" spans="1:6" x14ac:dyDescent="0.25">
      <c r="A9" t="s">
        <v>8</v>
      </c>
      <c r="B9" s="3">
        <v>11</v>
      </c>
      <c r="C9" s="3">
        <f>'[1]Total G Inter Enrol by Prov'!B9</f>
        <v>9</v>
      </c>
      <c r="D9" s="3">
        <f>'[2]Total G Inter Enrol by Prov'!$B9</f>
        <v>7</v>
      </c>
      <c r="E9" s="3">
        <v>12</v>
      </c>
      <c r="F9" s="3">
        <f>'[3]Table_G.2.5'!$F9</f>
        <v>10</v>
      </c>
    </row>
    <row r="10" spans="1:6" x14ac:dyDescent="0.25">
      <c r="A10" t="s">
        <v>9</v>
      </c>
      <c r="B10" s="3">
        <v>3833.8235000000004</v>
      </c>
      <c r="C10" s="3">
        <f>'[1]Total G Inter Enrol by Prov'!B10</f>
        <v>4030.4488000000019</v>
      </c>
      <c r="D10" s="3">
        <f>'[2]Total G Inter Enrol by Prov'!$B10</f>
        <v>4314.6329999999998</v>
      </c>
      <c r="E10" s="3">
        <v>3648.74</v>
      </c>
      <c r="F10" s="3">
        <f>'[3]Table_G.2.5'!$F10</f>
        <v>7225.2599</v>
      </c>
    </row>
    <row r="11" spans="1:6" x14ac:dyDescent="0.25">
      <c r="A11" t="s">
        <v>13</v>
      </c>
      <c r="B11" s="3">
        <v>306.25990000000002</v>
      </c>
      <c r="C11" s="3">
        <f>'[1]Total G Inter Enrol by Prov'!B11</f>
        <v>342.57990000000001</v>
      </c>
      <c r="D11" s="3">
        <f>'[2]Total G Inter Enrol by Prov'!$B11</f>
        <v>295.34999999999997</v>
      </c>
      <c r="E11" s="3">
        <v>281.93</v>
      </c>
      <c r="F11" s="3">
        <f>'[3]Table_G.2.5'!$F11</f>
        <v>202.01999999999998</v>
      </c>
    </row>
    <row r="12" spans="1:6" x14ac:dyDescent="0.25">
      <c r="A12" t="s">
        <v>11</v>
      </c>
      <c r="B12" s="3">
        <f>SUM(B2:B11)</f>
        <v>10167.465</v>
      </c>
      <c r="C12" s="3">
        <f t="shared" ref="C12:F12" si="0">SUM(C2:C11)</f>
        <v>12116.181200000003</v>
      </c>
      <c r="D12" s="3">
        <f t="shared" si="0"/>
        <v>12337.901333333333</v>
      </c>
      <c r="E12" s="3">
        <f t="shared" si="0"/>
        <v>13632.499999999989</v>
      </c>
      <c r="F12" s="3">
        <f t="shared" si="0"/>
        <v>17182.006799999999</v>
      </c>
    </row>
    <row r="13" spans="1:6" x14ac:dyDescent="0.25">
      <c r="A13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4642-A6A3-4F1A-85DA-55E3296463DC}">
  <dimension ref="A1:F13"/>
  <sheetViews>
    <sheetView workbookViewId="0">
      <selection activeCell="C20" sqref="C20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2">
        <v>785.38</v>
      </c>
      <c r="C2" s="2">
        <f>'[1]Total G Inter Enrol by Prov'!B16</f>
        <v>893.40000000000009</v>
      </c>
      <c r="D2" s="2">
        <f>'[2]Total G Inter Enrol by Prov'!$B16</f>
        <v>879.2600000000001</v>
      </c>
      <c r="E2" s="2">
        <v>986.2</v>
      </c>
      <c r="F2" s="2">
        <f>'[3]Table_G.2.6'!$F2</f>
        <v>322</v>
      </c>
    </row>
    <row r="3" spans="1:6" x14ac:dyDescent="0.25">
      <c r="A3" t="s">
        <v>2</v>
      </c>
      <c r="B3" s="2">
        <v>463.4</v>
      </c>
      <c r="C3" s="2">
        <f>'[1]Total G Inter Enrol by Prov'!B17</f>
        <v>685.83400000000006</v>
      </c>
      <c r="D3" s="2">
        <f>'[2]Total G Inter Enrol by Prov'!$B17</f>
        <v>619.20000000000005</v>
      </c>
      <c r="E3" s="2">
        <v>652.9</v>
      </c>
      <c r="F3" s="2">
        <f>'[3]Table_G.2.6'!$F3</f>
        <v>641.90000000000009</v>
      </c>
    </row>
    <row r="4" spans="1:6" x14ac:dyDescent="0.25">
      <c r="A4" t="s">
        <v>3</v>
      </c>
      <c r="B4" s="2">
        <v>167.29</v>
      </c>
      <c r="C4" s="2">
        <f>'[1]Total G Inter Enrol by Prov'!B18</f>
        <v>159.79</v>
      </c>
      <c r="D4" s="2">
        <f>'[2]Total G Inter Enrol by Prov'!$B18</f>
        <v>156.13999999999999</v>
      </c>
      <c r="E4" s="2">
        <v>134.29</v>
      </c>
      <c r="F4" s="2">
        <f>'[3]Table_G.2.6'!$F4</f>
        <v>119</v>
      </c>
    </row>
    <row r="5" spans="1:6" x14ac:dyDescent="0.25">
      <c r="A5" t="s">
        <v>4</v>
      </c>
      <c r="B5" s="2">
        <v>49.929999999999993</v>
      </c>
      <c r="C5" s="2">
        <f>'[1]Total G Inter Enrol by Prov'!B19</f>
        <v>68</v>
      </c>
      <c r="D5" s="2">
        <f>'[2]Total G Inter Enrol by Prov'!$B19</f>
        <v>109.34</v>
      </c>
      <c r="E5" s="2">
        <v>50.66</v>
      </c>
      <c r="F5" s="2">
        <f>'[3]Table_G.2.6'!$F5</f>
        <v>53</v>
      </c>
    </row>
    <row r="6" spans="1:6" x14ac:dyDescent="0.25">
      <c r="A6" t="s">
        <v>5</v>
      </c>
      <c r="B6" s="2">
        <v>180.12</v>
      </c>
      <c r="C6" s="2">
        <f>'[1]Total G Inter Enrol by Prov'!B20</f>
        <v>182.2</v>
      </c>
      <c r="D6" s="2">
        <f>'[2]Total G Inter Enrol by Prov'!$B20</f>
        <v>159.33000000000001</v>
      </c>
      <c r="E6" s="2">
        <v>97.34</v>
      </c>
      <c r="F6" s="2">
        <f>'[3]Table_G.2.6'!$F6</f>
        <v>105</v>
      </c>
    </row>
    <row r="7" spans="1:6" x14ac:dyDescent="0.25">
      <c r="A7" t="s">
        <v>6</v>
      </c>
      <c r="B7" s="2">
        <v>55.66</v>
      </c>
      <c r="C7" s="2">
        <f>'[1]Total G Inter Enrol by Prov'!B21</f>
        <v>70.33</v>
      </c>
      <c r="D7" s="2">
        <f>'[2]Total G Inter Enrol by Prov'!$B21</f>
        <v>63.900000000000006</v>
      </c>
      <c r="E7" s="2">
        <v>64</v>
      </c>
      <c r="F7" s="2">
        <f>'[3]Table_G.2.6'!$F7</f>
        <v>72.66</v>
      </c>
    </row>
    <row r="8" spans="1:6" x14ac:dyDescent="0.25">
      <c r="A8" t="s">
        <v>7</v>
      </c>
      <c r="B8" s="2">
        <v>1658.2255</v>
      </c>
      <c r="C8" s="2">
        <f>'[1]Total G Inter Enrol by Prov'!B22</f>
        <v>2031.0783000000001</v>
      </c>
      <c r="D8" s="2">
        <f>'[2]Total G Inter Enrol by Prov'!$B22</f>
        <v>2099.9709999999995</v>
      </c>
      <c r="E8" s="2">
        <v>2439.6799999999998</v>
      </c>
      <c r="F8" s="2">
        <f>'[3]Table_G.2.6'!$F8</f>
        <v>2617.1708999999996</v>
      </c>
    </row>
    <row r="9" spans="1:6" x14ac:dyDescent="0.25">
      <c r="A9" t="s">
        <v>15</v>
      </c>
      <c r="B9" s="2">
        <v>0</v>
      </c>
      <c r="C9" s="2">
        <f>'[1]Total G Inter Enrol by Prov'!B23</f>
        <v>0</v>
      </c>
      <c r="D9" s="2">
        <f>'[2]Total G Inter Enrol by Prov'!$B23</f>
        <v>0</v>
      </c>
      <c r="E9" s="2">
        <v>2</v>
      </c>
      <c r="F9" s="2">
        <f>'[3]Table_G.2.6'!$F9</f>
        <v>5</v>
      </c>
    </row>
    <row r="10" spans="1:6" x14ac:dyDescent="0.25">
      <c r="A10" t="s">
        <v>9</v>
      </c>
      <c r="B10" s="2">
        <v>2152.9576999999995</v>
      </c>
      <c r="C10" s="2">
        <f>'[1]Total G Inter Enrol by Prov'!B24</f>
        <v>2335.6559999999999</v>
      </c>
      <c r="D10" s="2">
        <f>'[2]Total G Inter Enrol by Prov'!$B24</f>
        <v>2554.5700000000006</v>
      </c>
      <c r="E10" s="2">
        <v>2569.52</v>
      </c>
      <c r="F10" s="2">
        <f>'[3]Table_G.2.6'!$F10</f>
        <v>3068.7366999999999</v>
      </c>
    </row>
    <row r="11" spans="1:6" x14ac:dyDescent="0.25">
      <c r="A11" t="s">
        <v>13</v>
      </c>
      <c r="B11" s="2">
        <v>213.65</v>
      </c>
      <c r="C11" s="2">
        <f>'[1]Total G Inter Enrol by Prov'!B25</f>
        <v>224.66</v>
      </c>
      <c r="D11" s="2">
        <f>'[2]Total G Inter Enrol by Prov'!$B25</f>
        <v>237.89</v>
      </c>
      <c r="E11" s="2">
        <v>221.48</v>
      </c>
      <c r="F11" s="2">
        <f>'[3]Table_G.2.6'!$F11</f>
        <v>121.64</v>
      </c>
    </row>
    <row r="12" spans="1:6" x14ac:dyDescent="0.25">
      <c r="A12" t="s">
        <v>11</v>
      </c>
      <c r="B12" s="2">
        <f>SUM(B2:B11)</f>
        <v>5726.6131999999998</v>
      </c>
      <c r="C12" s="2">
        <f t="shared" ref="C12:F12" si="0">SUM(C2:C11)</f>
        <v>6650.9483</v>
      </c>
      <c r="D12" s="2">
        <f t="shared" si="0"/>
        <v>6879.6010000000006</v>
      </c>
      <c r="E12" s="2">
        <f t="shared" si="0"/>
        <v>7218.07</v>
      </c>
      <c r="F12" s="2">
        <f t="shared" si="0"/>
        <v>7126.1076000000003</v>
      </c>
    </row>
    <row r="13" spans="1:6" x14ac:dyDescent="0.25">
      <c r="A13" t="s">
        <v>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zoomScale="85" zoomScaleNormal="85" workbookViewId="0">
      <selection activeCell="F30" sqref="F30"/>
    </sheetView>
  </sheetViews>
  <sheetFormatPr defaultRowHeight="15" x14ac:dyDescent="0.25"/>
  <cols>
    <col min="1" max="1" width="29" customWidth="1"/>
  </cols>
  <sheetData>
    <row r="1" spans="1:12" x14ac:dyDescent="0.25">
      <c r="A1" t="s">
        <v>16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17</v>
      </c>
    </row>
    <row r="2" spans="1:12" x14ac:dyDescent="0.25">
      <c r="A2" t="s">
        <v>18</v>
      </c>
      <c r="B2" s="4">
        <f>'[3]Table_G.2.7'!B2</f>
        <v>192.5</v>
      </c>
      <c r="C2" s="4">
        <f>'[3]Table_G.2.7'!C2</f>
        <v>143.5</v>
      </c>
      <c r="D2" s="4">
        <f>'[3]Table_G.2.7'!D2</f>
        <v>112.78</v>
      </c>
      <c r="E2" s="4">
        <f>'[3]Table_G.2.7'!E2</f>
        <v>0</v>
      </c>
      <c r="F2" s="4">
        <f>'[3]Table_G.2.7'!F2</f>
        <v>0</v>
      </c>
      <c r="G2" s="4">
        <f>'[3]Table_G.2.7'!G2</f>
        <v>4</v>
      </c>
      <c r="H2" s="4">
        <f>'[3]Table_G.2.7'!H2</f>
        <v>1235.3800000000001</v>
      </c>
      <c r="I2" s="4">
        <f>'[3]Table_G.2.7'!I2</f>
        <v>0</v>
      </c>
      <c r="J2" s="4">
        <f>'[3]Table_G.2.7'!J2</f>
        <v>423.64</v>
      </c>
      <c r="K2" s="4">
        <f>'[3]Table_G.2.7'!K2</f>
        <v>24.65</v>
      </c>
      <c r="L2" s="4">
        <f>SUM(B2:K2)</f>
        <v>2136.4500000000003</v>
      </c>
    </row>
    <row r="3" spans="1:12" x14ac:dyDescent="0.25">
      <c r="A3" t="s">
        <v>19</v>
      </c>
      <c r="B3" s="4">
        <f>'[3]Table_G.2.7'!B3</f>
        <v>514</v>
      </c>
      <c r="C3" s="4">
        <f>'[3]Table_G.2.7'!C3</f>
        <v>59.5</v>
      </c>
      <c r="D3" s="4">
        <f>'[3]Table_G.2.7'!D3</f>
        <v>0</v>
      </c>
      <c r="E3" s="4">
        <f>'[3]Table_G.2.7'!E3</f>
        <v>38.43</v>
      </c>
      <c r="F3" s="4">
        <f>'[3]Table_G.2.7'!F3</f>
        <v>0</v>
      </c>
      <c r="G3" s="4">
        <f>'[3]Table_G.2.7'!G3</f>
        <v>39.65</v>
      </c>
      <c r="H3" s="4">
        <f>'[3]Table_G.2.7'!H3</f>
        <v>803.17000000000007</v>
      </c>
      <c r="I3" s="4">
        <f>'[3]Table_G.2.7'!I3</f>
        <v>0</v>
      </c>
      <c r="J3" s="4">
        <f>'[3]Table_G.2.7'!J3</f>
        <v>475.54</v>
      </c>
      <c r="K3" s="4">
        <f>'[3]Table_G.2.7'!K3</f>
        <v>17.329999999999998</v>
      </c>
      <c r="L3" s="4">
        <f t="shared" ref="L3:L15" si="0">SUM(B3:K3)</f>
        <v>1947.62</v>
      </c>
    </row>
    <row r="4" spans="1:12" x14ac:dyDescent="0.25">
      <c r="A4" t="s">
        <v>20</v>
      </c>
      <c r="B4" s="4">
        <f>'[3]Table_G.2.7'!B4</f>
        <v>320.5</v>
      </c>
      <c r="C4" s="4">
        <f>'[3]Table_G.2.7'!C4</f>
        <v>374.84</v>
      </c>
      <c r="D4" s="4">
        <f>'[3]Table_G.2.7'!D4</f>
        <v>100.28</v>
      </c>
      <c r="E4" s="4">
        <f>'[3]Table_G.2.7'!E4</f>
        <v>34.6</v>
      </c>
      <c r="F4" s="4">
        <f>'[3]Table_G.2.7'!F4</f>
        <v>47.78</v>
      </c>
      <c r="G4" s="4">
        <f>'[3]Table_G.2.7'!G4</f>
        <v>72.67</v>
      </c>
      <c r="H4" s="4">
        <f>'[3]Table_G.2.7'!H4</f>
        <v>1907.06</v>
      </c>
      <c r="I4" s="4">
        <f>'[3]Table_G.2.7'!I4</f>
        <v>0</v>
      </c>
      <c r="J4" s="4">
        <f>'[3]Table_G.2.7'!J4</f>
        <v>1787.93</v>
      </c>
      <c r="K4" s="4">
        <f>'[3]Table_G.2.7'!K4</f>
        <v>23.02</v>
      </c>
      <c r="L4" s="4">
        <f t="shared" si="0"/>
        <v>4668.68</v>
      </c>
    </row>
    <row r="5" spans="1:12" x14ac:dyDescent="0.25">
      <c r="A5" t="s">
        <v>21</v>
      </c>
      <c r="B5" s="4">
        <f>'[3]Table_G.2.7'!B5</f>
        <v>0</v>
      </c>
      <c r="C5" s="4">
        <f>'[3]Table_G.2.7'!C5</f>
        <v>72.319999999999993</v>
      </c>
      <c r="D5" s="4">
        <f>'[3]Table_G.2.7'!D5</f>
        <v>0</v>
      </c>
      <c r="E5" s="4">
        <f>'[3]Table_G.2.7'!E5</f>
        <v>0</v>
      </c>
      <c r="F5" s="4">
        <f>'[3]Table_G.2.7'!F5</f>
        <v>240.65999999999997</v>
      </c>
      <c r="G5" s="4">
        <f>'[3]Table_G.2.7'!G5</f>
        <v>214.33</v>
      </c>
      <c r="H5" s="4">
        <f>'[3]Table_G.2.7'!H5</f>
        <v>220.93</v>
      </c>
      <c r="I5" s="4">
        <f>'[3]Table_G.2.7'!I5</f>
        <v>0</v>
      </c>
      <c r="J5" s="4">
        <f>'[3]Table_G.2.7'!J5</f>
        <v>550.54</v>
      </c>
      <c r="K5" s="4">
        <f>'[3]Table_G.2.7'!K5</f>
        <v>0</v>
      </c>
      <c r="L5" s="4">
        <f t="shared" si="0"/>
        <v>1298.78</v>
      </c>
    </row>
    <row r="6" spans="1:12" x14ac:dyDescent="0.25">
      <c r="A6" t="s">
        <v>22</v>
      </c>
      <c r="B6" s="4">
        <f>'[3]Table_G.2.7'!B6</f>
        <v>432.5</v>
      </c>
      <c r="C6" s="4">
        <f>'[3]Table_G.2.7'!C6</f>
        <v>548.02</v>
      </c>
      <c r="D6" s="4">
        <f>'[3]Table_G.2.7'!D6</f>
        <v>144.36000000000001</v>
      </c>
      <c r="E6" s="4">
        <f>'[3]Table_G.2.7'!E6</f>
        <v>72.760000000000005</v>
      </c>
      <c r="F6" s="4">
        <f>'[3]Table_G.2.7'!F6</f>
        <v>62.980000000000004</v>
      </c>
      <c r="G6" s="4">
        <f>'[3]Table_G.2.7'!G6</f>
        <v>60.32</v>
      </c>
      <c r="H6" s="4">
        <f>'[3]Table_G.2.7'!H6</f>
        <v>3540.9400000000005</v>
      </c>
      <c r="I6" s="4">
        <f>'[3]Table_G.2.7'!I6</f>
        <v>0</v>
      </c>
      <c r="J6" s="4">
        <f>'[3]Table_G.2.7'!J6</f>
        <v>2215.1549999999997</v>
      </c>
      <c r="K6" s="4">
        <f>'[3]Table_G.2.7'!K6</f>
        <v>31</v>
      </c>
      <c r="L6" s="4">
        <f t="shared" si="0"/>
        <v>7108.0350000000008</v>
      </c>
    </row>
    <row r="7" spans="1:12" x14ac:dyDescent="0.25">
      <c r="A7" t="s">
        <v>23</v>
      </c>
      <c r="B7" s="4">
        <f>'[3]Table_G.2.7'!B7</f>
        <v>0</v>
      </c>
      <c r="C7" s="4">
        <f>'[3]Table_G.2.7'!C7</f>
        <v>0</v>
      </c>
      <c r="D7" s="4">
        <f>'[3]Table_G.2.7'!D7</f>
        <v>0</v>
      </c>
      <c r="E7" s="4">
        <f>'[3]Table_G.2.7'!E7</f>
        <v>0</v>
      </c>
      <c r="F7" s="4">
        <f>'[3]Table_G.2.7'!F7</f>
        <v>0</v>
      </c>
      <c r="G7" s="4">
        <f>'[3]Table_G.2.7'!G7</f>
        <v>0</v>
      </c>
      <c r="H7" s="4">
        <f>'[3]Table_G.2.7'!H7</f>
        <v>94.17</v>
      </c>
      <c r="I7" s="4">
        <f>'[3]Table_G.2.7'!I7</f>
        <v>0</v>
      </c>
      <c r="J7" s="4">
        <f>'[3]Table_G.2.7'!J7</f>
        <v>79.680000000000007</v>
      </c>
      <c r="K7" s="4">
        <f>'[3]Table_G.2.7'!K7</f>
        <v>0</v>
      </c>
      <c r="L7" s="4">
        <f t="shared" si="0"/>
        <v>173.85000000000002</v>
      </c>
    </row>
    <row r="8" spans="1:12" x14ac:dyDescent="0.25">
      <c r="A8" t="s">
        <v>24</v>
      </c>
      <c r="B8" s="4">
        <f>'[3]Table_G.2.7'!B8</f>
        <v>88</v>
      </c>
      <c r="C8" s="4">
        <f>'[3]Table_G.2.7'!C8</f>
        <v>99.6</v>
      </c>
      <c r="D8" s="4">
        <f>'[3]Table_G.2.7'!D8</f>
        <v>0</v>
      </c>
      <c r="E8" s="4">
        <f>'[3]Table_G.2.7'!E8</f>
        <v>5.33</v>
      </c>
      <c r="F8" s="4">
        <f>'[3]Table_G.2.7'!F8</f>
        <v>100.33</v>
      </c>
      <c r="G8" s="4">
        <f>'[3]Table_G.2.7'!G8</f>
        <v>14.67</v>
      </c>
      <c r="H8" s="4">
        <f>'[3]Table_G.2.7'!H8</f>
        <v>263.58000000000004</v>
      </c>
      <c r="I8" s="4">
        <f>'[3]Table_G.2.7'!I8</f>
        <v>17</v>
      </c>
      <c r="J8" s="4">
        <f>'[3]Table_G.2.7'!J8</f>
        <v>793.21</v>
      </c>
      <c r="K8" s="4">
        <f>'[3]Table_G.2.7'!K8</f>
        <v>52.56</v>
      </c>
      <c r="L8" s="4">
        <f t="shared" si="0"/>
        <v>1434.28</v>
      </c>
    </row>
    <row r="9" spans="1:12" x14ac:dyDescent="0.25">
      <c r="A9" t="s">
        <v>25</v>
      </c>
      <c r="B9" s="4">
        <f>'[3]Table_G.2.7'!B9</f>
        <v>0</v>
      </c>
      <c r="C9" s="4">
        <f>'[3]Table_G.2.7'!C9</f>
        <v>10.7</v>
      </c>
      <c r="D9" s="4">
        <f>'[3]Table_G.2.7'!D9</f>
        <v>0</v>
      </c>
      <c r="E9" s="4">
        <f>'[3]Table_G.2.7'!E9</f>
        <v>0</v>
      </c>
      <c r="F9" s="4">
        <f>'[3]Table_G.2.7'!F9</f>
        <v>0</v>
      </c>
      <c r="G9" s="4">
        <f>'[3]Table_G.2.7'!G9</f>
        <v>0</v>
      </c>
      <c r="H9" s="4">
        <f>'[3]Table_G.2.7'!H9</f>
        <v>7.6</v>
      </c>
      <c r="I9" s="4">
        <f>'[3]Table_G.2.7'!I9</f>
        <v>0</v>
      </c>
      <c r="J9" s="4">
        <f>'[3]Table_G.2.7'!J9</f>
        <v>32.329599999999999</v>
      </c>
      <c r="K9" s="4">
        <f>'[3]Table_G.2.7'!K9</f>
        <v>0</v>
      </c>
      <c r="L9" s="4">
        <f t="shared" si="0"/>
        <v>50.629599999999996</v>
      </c>
    </row>
    <row r="10" spans="1:12" x14ac:dyDescent="0.25">
      <c r="A10" t="s">
        <v>26</v>
      </c>
      <c r="B10" s="4">
        <f>'[3]Table_G.2.7'!B10</f>
        <v>0</v>
      </c>
      <c r="C10" s="4">
        <f>'[3]Table_G.2.7'!C10</f>
        <v>0</v>
      </c>
      <c r="D10" s="4">
        <f>'[3]Table_G.2.7'!D10</f>
        <v>0</v>
      </c>
      <c r="E10" s="4">
        <f>'[3]Table_G.2.7'!E10</f>
        <v>0</v>
      </c>
      <c r="F10" s="4">
        <f>'[3]Table_G.2.7'!F10</f>
        <v>0</v>
      </c>
      <c r="G10" s="4">
        <f>'[3]Table_G.2.7'!G10</f>
        <v>65.33</v>
      </c>
      <c r="H10" s="4">
        <f>'[3]Table_G.2.7'!H10</f>
        <v>325.49</v>
      </c>
      <c r="I10" s="4">
        <f>'[3]Table_G.2.7'!I10</f>
        <v>0</v>
      </c>
      <c r="J10" s="4">
        <f>'[3]Table_G.2.7'!J10</f>
        <v>940.48599999999999</v>
      </c>
      <c r="K10" s="4">
        <f>'[3]Table_G.2.7'!K10</f>
        <v>99.57</v>
      </c>
      <c r="L10" s="4">
        <f t="shared" si="0"/>
        <v>1430.876</v>
      </c>
    </row>
    <row r="11" spans="1:12" x14ac:dyDescent="0.25">
      <c r="A11" t="s">
        <v>27</v>
      </c>
      <c r="B11" s="4">
        <f>'[3]Table_G.2.7'!B11</f>
        <v>0</v>
      </c>
      <c r="C11" s="4">
        <f>'[3]Table_G.2.7'!C11</f>
        <v>44.7</v>
      </c>
      <c r="D11" s="4">
        <f>'[3]Table_G.2.7'!D11</f>
        <v>0</v>
      </c>
      <c r="E11" s="4">
        <f>'[3]Table_G.2.7'!E11</f>
        <v>0</v>
      </c>
      <c r="F11" s="4">
        <f>'[3]Table_G.2.7'!F11</f>
        <v>0</v>
      </c>
      <c r="G11" s="4">
        <f>'[3]Table_G.2.7'!G11</f>
        <v>14</v>
      </c>
      <c r="H11" s="4">
        <f>'[3]Table_G.2.7'!H11</f>
        <v>187.17000000000002</v>
      </c>
      <c r="I11" s="4">
        <f>'[3]Table_G.2.7'!I11</f>
        <v>0</v>
      </c>
      <c r="J11" s="4">
        <f>'[3]Table_G.2.7'!J11</f>
        <v>262.05899999999997</v>
      </c>
      <c r="K11" s="4">
        <f>'[3]Table_G.2.7'!K11</f>
        <v>0</v>
      </c>
      <c r="L11" s="4">
        <f t="shared" si="0"/>
        <v>507.92899999999997</v>
      </c>
    </row>
    <row r="12" spans="1:12" x14ac:dyDescent="0.25">
      <c r="A12" t="s">
        <v>28</v>
      </c>
      <c r="B12" s="4">
        <f>'[3]Table_G.2.7'!B12</f>
        <v>332</v>
      </c>
      <c r="C12" s="4">
        <f>'[3]Table_G.2.7'!C12</f>
        <v>478.12</v>
      </c>
      <c r="D12" s="4">
        <f>'[3]Table_G.2.7'!D12</f>
        <v>90.07</v>
      </c>
      <c r="E12" s="4">
        <f>'[3]Table_G.2.7'!E12</f>
        <v>51.400000000000006</v>
      </c>
      <c r="F12" s="4">
        <f>'[3]Table_G.2.7'!F12</f>
        <v>56.769999999999996</v>
      </c>
      <c r="G12" s="4">
        <f>'[3]Table_G.2.7'!G12</f>
        <v>44.66</v>
      </c>
      <c r="H12" s="4">
        <f>'[3]Table_G.2.7'!H12</f>
        <v>2659.99</v>
      </c>
      <c r="I12" s="4">
        <f>'[3]Table_G.2.7'!I12</f>
        <v>0</v>
      </c>
      <c r="J12" s="4">
        <f>'[3]Table_G.2.7'!J12</f>
        <v>1605.817</v>
      </c>
      <c r="K12" s="4">
        <f>'[3]Table_G.2.7'!K12</f>
        <v>21.96</v>
      </c>
      <c r="L12" s="4">
        <f t="shared" si="0"/>
        <v>5340.7869999999994</v>
      </c>
    </row>
    <row r="13" spans="1:12" x14ac:dyDescent="0.25">
      <c r="A13" t="s">
        <v>29</v>
      </c>
      <c r="B13" s="4">
        <f>'[3]Table_G.2.7'!B13</f>
        <v>0</v>
      </c>
      <c r="C13" s="4">
        <f>'[3]Table_G.2.7'!C13</f>
        <v>86.02</v>
      </c>
      <c r="D13" s="4">
        <f>'[3]Table_G.2.7'!D13</f>
        <v>0</v>
      </c>
      <c r="E13" s="4">
        <f>'[3]Table_G.2.7'!E13</f>
        <v>0</v>
      </c>
      <c r="F13" s="4">
        <f>'[3]Table_G.2.7'!F13</f>
        <v>0</v>
      </c>
      <c r="G13" s="4">
        <f>'[3]Table_G.2.7'!G13</f>
        <v>4</v>
      </c>
      <c r="H13" s="4">
        <f>'[3]Table_G.2.7'!H13</f>
        <v>50.5</v>
      </c>
      <c r="I13" s="4">
        <f>'[3]Table_G.2.7'!I13</f>
        <v>0</v>
      </c>
      <c r="J13" s="4">
        <f>'[3]Table_G.2.7'!J13</f>
        <v>186.49</v>
      </c>
      <c r="K13" s="4">
        <f>'[3]Table_G.2.7'!K13</f>
        <v>0</v>
      </c>
      <c r="L13" s="4">
        <f t="shared" si="0"/>
        <v>327.01</v>
      </c>
    </row>
    <row r="14" spans="1:12" x14ac:dyDescent="0.25">
      <c r="A14" t="s">
        <v>31</v>
      </c>
      <c r="B14" s="4">
        <f>'[3]Table_G.2.7'!B14</f>
        <v>158.5</v>
      </c>
      <c r="C14" s="4">
        <f>'[3]Table_G.2.7'!C14</f>
        <v>539.23</v>
      </c>
      <c r="D14" s="4">
        <f>'[3]Table_G.2.7'!D14</f>
        <v>0</v>
      </c>
      <c r="E14" s="4">
        <f>'[3]Table_G.2.7'!E14</f>
        <v>88.07</v>
      </c>
      <c r="F14" s="4">
        <f>'[3]Table_G.2.7'!F14</f>
        <v>226.98</v>
      </c>
      <c r="G14" s="4">
        <f>'[3]Table_G.2.7'!G14</f>
        <v>10.99</v>
      </c>
      <c r="H14" s="4">
        <f>'[3]Table_G.2.7'!H14</f>
        <v>3064.5099999999998</v>
      </c>
      <c r="I14" s="4">
        <f>'[3]Table_G.2.7'!I14</f>
        <v>0</v>
      </c>
      <c r="J14" s="4">
        <f>'[3]Table_G.2.7'!J14</f>
        <v>2699.3989000000001</v>
      </c>
      <c r="K14" s="4">
        <f>'[3]Table_G.2.7'!K14</f>
        <v>81.7</v>
      </c>
      <c r="L14" s="4">
        <f t="shared" si="0"/>
        <v>6869.3788999999997</v>
      </c>
    </row>
    <row r="15" spans="1:12" x14ac:dyDescent="0.25">
      <c r="A15" t="s">
        <v>30</v>
      </c>
      <c r="B15" s="4">
        <f>'[3]Table_G.2.7'!B15</f>
        <v>0</v>
      </c>
      <c r="C15" s="4">
        <f>'[3]Table_G.2.7'!C15</f>
        <v>0</v>
      </c>
      <c r="D15" s="4">
        <f>'[3]Table_G.2.7'!D15</f>
        <v>0</v>
      </c>
      <c r="E15" s="4">
        <f>'[3]Table_G.2.7'!E15</f>
        <v>0</v>
      </c>
      <c r="F15" s="4">
        <f>'[3]Table_G.2.7'!F15</f>
        <v>155.88999999999999</v>
      </c>
      <c r="G15" s="4">
        <f>'[3]Table_G.2.7'!G15</f>
        <v>0</v>
      </c>
      <c r="H15" s="4">
        <f>'[3]Table_G.2.7'!H15</f>
        <v>277.52999999999997</v>
      </c>
      <c r="I15" s="4">
        <f>'[3]Table_G.2.7'!I15</f>
        <v>0</v>
      </c>
      <c r="J15" s="4">
        <f>'[3]Table_G.2.7'!J15</f>
        <v>1358.23</v>
      </c>
      <c r="K15" s="4">
        <f>'[3]Table_G.2.7'!K15</f>
        <v>64.23</v>
      </c>
      <c r="L15" s="4">
        <f t="shared" si="0"/>
        <v>1855.88</v>
      </c>
    </row>
    <row r="16" spans="1:12" x14ac:dyDescent="0.25">
      <c r="A16" t="s">
        <v>11</v>
      </c>
      <c r="B16" s="5">
        <f>SUM(B2:B15)</f>
        <v>2038</v>
      </c>
      <c r="C16" s="5">
        <f t="shared" ref="C16:L16" si="1">SUM(C2:C15)</f>
        <v>2456.5499999999997</v>
      </c>
      <c r="D16" s="5">
        <f t="shared" si="1"/>
        <v>447.49</v>
      </c>
      <c r="E16" s="5">
        <f t="shared" si="1"/>
        <v>290.59000000000003</v>
      </c>
      <c r="F16" s="5">
        <f t="shared" si="1"/>
        <v>891.38999999999987</v>
      </c>
      <c r="G16" s="5">
        <f t="shared" si="1"/>
        <v>544.62</v>
      </c>
      <c r="H16" s="5">
        <f t="shared" si="1"/>
        <v>14638.020000000002</v>
      </c>
      <c r="I16" s="5">
        <f t="shared" si="1"/>
        <v>17</v>
      </c>
      <c r="J16" s="5">
        <f t="shared" si="1"/>
        <v>13410.505500000001</v>
      </c>
      <c r="K16" s="5">
        <f t="shared" si="1"/>
        <v>416.02</v>
      </c>
      <c r="L16" s="5">
        <f t="shared" si="1"/>
        <v>35150.1855</v>
      </c>
    </row>
    <row r="17" spans="1:1" x14ac:dyDescent="0.25">
      <c r="A17" t="s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"/>
  <sheetViews>
    <sheetView tabSelected="1" zoomScale="90" zoomScaleNormal="90" workbookViewId="0">
      <selection activeCell="H24" sqref="H24"/>
    </sheetView>
  </sheetViews>
  <sheetFormatPr defaultRowHeight="15" x14ac:dyDescent="0.25"/>
  <cols>
    <col min="1" max="1" width="31.140625" customWidth="1"/>
  </cols>
  <sheetData>
    <row r="1" spans="1:12" x14ac:dyDescent="0.25">
      <c r="A1" t="s">
        <v>16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17</v>
      </c>
    </row>
    <row r="2" spans="1:12" x14ac:dyDescent="0.25">
      <c r="A2" t="s">
        <v>18</v>
      </c>
      <c r="B2" s="1">
        <f>'[3]Table_G.2.8'!B2</f>
        <v>104.5</v>
      </c>
      <c r="C2" s="1">
        <f>'[3]Table_G.2.8'!C2</f>
        <v>71.72</v>
      </c>
      <c r="D2" s="1">
        <f>'[3]Table_G.2.8'!D2</f>
        <v>44.5</v>
      </c>
      <c r="E2" s="1">
        <f>'[3]Table_G.2.8'!E2</f>
        <v>0</v>
      </c>
      <c r="F2" s="1">
        <f>'[3]Table_G.2.8'!F2</f>
        <v>0</v>
      </c>
      <c r="G2" s="1">
        <f>'[3]Table_G.2.8'!G2</f>
        <v>2.67</v>
      </c>
      <c r="H2" s="1">
        <f>'[3]Table_G.2.8'!H2</f>
        <v>351.03999999999996</v>
      </c>
      <c r="I2" s="1">
        <f>'[3]Table_G.2.8'!I2</f>
        <v>0</v>
      </c>
      <c r="J2" s="1">
        <f>'[3]Table_G.2.8'!J2</f>
        <v>202.74</v>
      </c>
      <c r="K2" s="1">
        <f>'[3]Table_G.2.8'!K2</f>
        <v>8.32</v>
      </c>
      <c r="L2" s="1">
        <f>SUM(B2:K2)</f>
        <v>785.49</v>
      </c>
    </row>
    <row r="3" spans="1:12" x14ac:dyDescent="0.25">
      <c r="A3" t="s">
        <v>19</v>
      </c>
      <c r="B3" s="1">
        <f>'[3]Table_G.2.8'!B3</f>
        <v>110.5</v>
      </c>
      <c r="C3" s="1">
        <f>'[3]Table_G.2.8'!C3</f>
        <v>28.599999999999998</v>
      </c>
      <c r="D3" s="1">
        <f>'[3]Table_G.2.8'!D3</f>
        <v>0</v>
      </c>
      <c r="E3" s="1">
        <f>'[3]Table_G.2.8'!E3</f>
        <v>8.11</v>
      </c>
      <c r="F3" s="1">
        <f>'[3]Table_G.2.8'!F3</f>
        <v>0</v>
      </c>
      <c r="G3" s="1">
        <f>'[3]Table_G.2.8'!G3</f>
        <v>14.99</v>
      </c>
      <c r="H3" s="1">
        <f>'[3]Table_G.2.8'!H3</f>
        <v>353.2294</v>
      </c>
      <c r="I3" s="1">
        <f>'[3]Table_G.2.8'!I3</f>
        <v>0</v>
      </c>
      <c r="J3" s="1">
        <f>'[3]Table_G.2.8'!J3</f>
        <v>210</v>
      </c>
      <c r="K3" s="1">
        <f>'[3]Table_G.2.8'!K3</f>
        <v>6.66</v>
      </c>
      <c r="L3" s="1">
        <f t="shared" ref="L3:L15" si="0">SUM(B3:K3)</f>
        <v>732.08939999999996</v>
      </c>
    </row>
    <row r="4" spans="1:12" x14ac:dyDescent="0.25">
      <c r="A4" t="s">
        <v>20</v>
      </c>
      <c r="B4" s="1">
        <f>'[3]Table_G.2.8'!B4</f>
        <v>98.5</v>
      </c>
      <c r="C4" s="1">
        <f>'[3]Table_G.2.8'!C4</f>
        <v>127.32000000000001</v>
      </c>
      <c r="D4" s="1">
        <f>'[3]Table_G.2.8'!D4</f>
        <v>31.990000000000002</v>
      </c>
      <c r="E4" s="1">
        <f>'[3]Table_G.2.8'!E4</f>
        <v>11.520000000000001</v>
      </c>
      <c r="F4" s="1">
        <f>'[3]Table_G.2.8'!F4</f>
        <v>15.780000000000001</v>
      </c>
      <c r="G4" s="1">
        <f>'[3]Table_G.2.8'!G4</f>
        <v>28.33</v>
      </c>
      <c r="H4" s="1">
        <f>'[3]Table_G.2.8'!H4</f>
        <v>595.87030000000004</v>
      </c>
      <c r="I4" s="1">
        <f>'[3]Table_G.2.8'!I4</f>
        <v>0</v>
      </c>
      <c r="J4" s="1">
        <f>'[3]Table_G.2.8'!J4</f>
        <v>596.72</v>
      </c>
      <c r="K4" s="1">
        <f>'[3]Table_G.2.8'!K4</f>
        <v>7.67</v>
      </c>
      <c r="L4" s="1">
        <f t="shared" si="0"/>
        <v>1513.7003000000002</v>
      </c>
    </row>
    <row r="5" spans="1:12" x14ac:dyDescent="0.25">
      <c r="A5" t="s">
        <v>21</v>
      </c>
      <c r="B5" s="1">
        <f>'[3]Table_G.2.8'!B5</f>
        <v>0</v>
      </c>
      <c r="C5" s="1">
        <f>'[3]Table_G.2.8'!C5</f>
        <v>30.74</v>
      </c>
      <c r="D5" s="1">
        <f>'[3]Table_G.2.8'!D5</f>
        <v>0</v>
      </c>
      <c r="E5" s="1">
        <f>'[3]Table_G.2.8'!E5</f>
        <v>0</v>
      </c>
      <c r="F5" s="1">
        <f>'[3]Table_G.2.8'!F5</f>
        <v>111.22</v>
      </c>
      <c r="G5" s="1">
        <f>'[3]Table_G.2.8'!G5</f>
        <v>61</v>
      </c>
      <c r="H5" s="1">
        <f>'[3]Table_G.2.8'!H5</f>
        <v>68.03</v>
      </c>
      <c r="I5" s="1">
        <f>'[3]Table_G.2.8'!I5</f>
        <v>0</v>
      </c>
      <c r="J5" s="1">
        <f>'[3]Table_G.2.8'!J5</f>
        <v>162.86000000000001</v>
      </c>
      <c r="K5" s="1">
        <f>'[3]Table_G.2.8'!K5</f>
        <v>0</v>
      </c>
      <c r="L5" s="1">
        <f t="shared" si="0"/>
        <v>433.85</v>
      </c>
    </row>
    <row r="6" spans="1:12" x14ac:dyDescent="0.25">
      <c r="A6" t="s">
        <v>22</v>
      </c>
      <c r="B6" s="1">
        <f>'[3]Table_G.2.8'!B6</f>
        <v>116</v>
      </c>
      <c r="C6" s="1">
        <f>'[3]Table_G.2.8'!C6</f>
        <v>144.35000000000002</v>
      </c>
      <c r="D6" s="1">
        <f>'[3]Table_G.2.8'!D6</f>
        <v>47.5</v>
      </c>
      <c r="E6" s="1">
        <f>'[3]Table_G.2.8'!E6</f>
        <v>19.97</v>
      </c>
      <c r="F6" s="1">
        <f>'[3]Table_G.2.8'!F6</f>
        <v>10.219999999999999</v>
      </c>
      <c r="G6" s="1">
        <f>'[3]Table_G.2.8'!G6</f>
        <v>11.66</v>
      </c>
      <c r="H6" s="1">
        <f>'[3]Table_G.2.8'!H6</f>
        <v>926.43639999999994</v>
      </c>
      <c r="I6" s="1">
        <f>'[3]Table_G.2.8'!I6</f>
        <v>0</v>
      </c>
      <c r="J6" s="1">
        <f>'[3]Table_G.2.8'!J6</f>
        <v>512.53</v>
      </c>
      <c r="K6" s="1">
        <f>'[3]Table_G.2.8'!K6</f>
        <v>5.67</v>
      </c>
      <c r="L6" s="1">
        <f t="shared" si="0"/>
        <v>1794.3364000000001</v>
      </c>
    </row>
    <row r="7" spans="1:12" x14ac:dyDescent="0.25">
      <c r="A7" t="s">
        <v>23</v>
      </c>
      <c r="B7" s="1">
        <f>'[3]Table_G.2.8'!B7</f>
        <v>0</v>
      </c>
      <c r="C7" s="1">
        <f>'[3]Table_G.2.8'!C7</f>
        <v>0</v>
      </c>
      <c r="D7" s="1">
        <f>'[3]Table_G.2.8'!D7</f>
        <v>0</v>
      </c>
      <c r="E7" s="1">
        <f>'[3]Table_G.2.8'!E7</f>
        <v>0</v>
      </c>
      <c r="F7" s="1">
        <f>'[3]Table_G.2.8'!F7</f>
        <v>0</v>
      </c>
      <c r="G7" s="1">
        <f>'[3]Table_G.2.8'!G7</f>
        <v>0</v>
      </c>
      <c r="H7" s="1">
        <f>'[3]Table_G.2.8'!H7</f>
        <v>27.64</v>
      </c>
      <c r="I7" s="1">
        <f>'[3]Table_G.2.8'!I7</f>
        <v>0</v>
      </c>
      <c r="J7" s="1">
        <f>'[3]Table_G.2.8'!J7</f>
        <v>14.67</v>
      </c>
      <c r="K7" s="1">
        <f>'[3]Table_G.2.8'!K7</f>
        <v>0</v>
      </c>
      <c r="L7" s="1">
        <f t="shared" si="0"/>
        <v>42.31</v>
      </c>
    </row>
    <row r="8" spans="1:12" x14ac:dyDescent="0.25">
      <c r="A8" t="s">
        <v>24</v>
      </c>
      <c r="B8" s="1">
        <f>'[3]Table_G.2.8'!B8</f>
        <v>37.5</v>
      </c>
      <c r="C8" s="1">
        <f>'[3]Table_G.2.8'!C8</f>
        <v>31.47</v>
      </c>
      <c r="D8" s="1">
        <f>'[3]Table_G.2.8'!D8</f>
        <v>0</v>
      </c>
      <c r="E8" s="1">
        <f>'[3]Table_G.2.8'!E8</f>
        <v>2.67</v>
      </c>
      <c r="F8" s="1">
        <f>'[3]Table_G.2.8'!F8</f>
        <v>36</v>
      </c>
      <c r="G8" s="1">
        <f>'[3]Table_G.2.8'!G8</f>
        <v>12.34</v>
      </c>
      <c r="H8" s="1">
        <f>'[3]Table_G.2.8'!H8</f>
        <v>121.42009999999999</v>
      </c>
      <c r="I8" s="1">
        <f>'[3]Table_G.2.8'!I8</f>
        <v>4</v>
      </c>
      <c r="J8" s="1">
        <f>'[3]Table_G.2.8'!J8</f>
        <v>394.83</v>
      </c>
      <c r="K8" s="1">
        <f>'[3]Table_G.2.8'!K8</f>
        <v>26.38</v>
      </c>
      <c r="L8" s="1">
        <f t="shared" si="0"/>
        <v>666.61009999999999</v>
      </c>
    </row>
    <row r="9" spans="1:12" x14ac:dyDescent="0.25">
      <c r="A9" t="s">
        <v>25</v>
      </c>
      <c r="B9" s="1">
        <f>'[3]Table_G.2.8'!B9</f>
        <v>0</v>
      </c>
      <c r="C9" s="1">
        <f>'[3]Table_G.2.8'!C9</f>
        <v>3.3</v>
      </c>
      <c r="D9" s="1">
        <f>'[3]Table_G.2.8'!D9</f>
        <v>0</v>
      </c>
      <c r="E9" s="1">
        <f>'[3]Table_G.2.8'!E9</f>
        <v>0</v>
      </c>
      <c r="F9" s="1">
        <f>'[3]Table_G.2.8'!F9</f>
        <v>0</v>
      </c>
      <c r="G9" s="1">
        <f>'[3]Table_G.2.8'!G9</f>
        <v>0</v>
      </c>
      <c r="H9" s="1">
        <f>'[3]Table_G.2.8'!H9</f>
        <v>2.2999999999999998</v>
      </c>
      <c r="I9" s="1">
        <f>'[3]Table_G.2.8'!I9</f>
        <v>0</v>
      </c>
      <c r="J9" s="1">
        <f>'[3]Table_G.2.8'!J9</f>
        <v>9.3399000000000001</v>
      </c>
      <c r="K9" s="1">
        <f>'[3]Table_G.2.8'!K9</f>
        <v>0</v>
      </c>
      <c r="L9" s="1">
        <f t="shared" si="0"/>
        <v>14.9399</v>
      </c>
    </row>
    <row r="10" spans="1:12" x14ac:dyDescent="0.25">
      <c r="A10" t="s">
        <v>26</v>
      </c>
      <c r="B10" s="1">
        <f>'[3]Table_G.2.8'!B10</f>
        <v>0</v>
      </c>
      <c r="C10" s="1">
        <f>'[3]Table_G.2.8'!C10</f>
        <v>0</v>
      </c>
      <c r="D10" s="1">
        <f>'[3]Table_G.2.8'!D10</f>
        <v>0</v>
      </c>
      <c r="E10" s="1">
        <f>'[3]Table_G.2.8'!E10</f>
        <v>0</v>
      </c>
      <c r="F10" s="1">
        <f>'[3]Table_G.2.8'!F10</f>
        <v>0</v>
      </c>
      <c r="G10" s="1">
        <f>'[3]Table_G.2.8'!G10</f>
        <v>17.329999999999998</v>
      </c>
      <c r="H10" s="1">
        <f>'[3]Table_G.2.8'!H10</f>
        <v>57.23</v>
      </c>
      <c r="I10" s="1">
        <f>'[3]Table_G.2.8'!I10</f>
        <v>0</v>
      </c>
      <c r="J10" s="1">
        <f>'[3]Table_G.2.8'!J10</f>
        <v>282.39600000000002</v>
      </c>
      <c r="K10" s="1">
        <f>'[3]Table_G.2.8'!K10</f>
        <v>24.46</v>
      </c>
      <c r="L10" s="1">
        <f t="shared" si="0"/>
        <v>381.416</v>
      </c>
    </row>
    <row r="11" spans="1:12" x14ac:dyDescent="0.25">
      <c r="A11" t="s">
        <v>27</v>
      </c>
      <c r="B11" s="1">
        <f>'[3]Table_G.2.8'!B11</f>
        <v>0</v>
      </c>
      <c r="C11" s="1">
        <f>'[3]Table_G.2.8'!C11</f>
        <v>13.3</v>
      </c>
      <c r="D11" s="1">
        <f>'[3]Table_G.2.8'!D11</f>
        <v>0</v>
      </c>
      <c r="E11" s="1">
        <f>'[3]Table_G.2.8'!E11</f>
        <v>0</v>
      </c>
      <c r="F11" s="1">
        <f>'[3]Table_G.2.8'!F11</f>
        <v>0</v>
      </c>
      <c r="G11" s="1">
        <f>'[3]Table_G.2.8'!G11</f>
        <v>4</v>
      </c>
      <c r="H11" s="1">
        <f>'[3]Table_G.2.8'!H11</f>
        <v>59.91</v>
      </c>
      <c r="I11" s="1">
        <f>'[3]Table_G.2.8'!I11</f>
        <v>0</v>
      </c>
      <c r="J11" s="1">
        <f>'[3]Table_G.2.8'!J11</f>
        <v>107.419</v>
      </c>
      <c r="K11" s="1">
        <f>'[3]Table_G.2.8'!K11</f>
        <v>0</v>
      </c>
      <c r="L11" s="1">
        <f t="shared" si="0"/>
        <v>184.62899999999999</v>
      </c>
    </row>
    <row r="12" spans="1:12" x14ac:dyDescent="0.25">
      <c r="A12" t="s">
        <v>28</v>
      </c>
      <c r="B12" s="1">
        <f>'[3]Table_G.2.8'!B12</f>
        <v>37</v>
      </c>
      <c r="C12" s="1">
        <f>'[3]Table_G.2.8'!C12</f>
        <v>111.23000000000002</v>
      </c>
      <c r="D12" s="1">
        <f>'[3]Table_G.2.8'!D12</f>
        <v>18.43</v>
      </c>
      <c r="E12" s="1">
        <f>'[3]Table_G.2.8'!E12</f>
        <v>10.11</v>
      </c>
      <c r="F12" s="1">
        <f>'[3]Table_G.2.8'!F12</f>
        <v>12.67</v>
      </c>
      <c r="G12" s="1">
        <f>'[3]Table_G.2.8'!G12</f>
        <v>8</v>
      </c>
      <c r="H12" s="1">
        <f>'[3]Table_G.2.8'!H12</f>
        <v>577.6096</v>
      </c>
      <c r="I12" s="1">
        <f>'[3]Table_G.2.8'!I12</f>
        <v>0</v>
      </c>
      <c r="J12" s="1">
        <f>'[3]Table_G.2.8'!J12</f>
        <v>369.59899999999999</v>
      </c>
      <c r="K12" s="1">
        <f>'[3]Table_G.2.8'!K12</f>
        <v>4.33</v>
      </c>
      <c r="L12" s="1">
        <f t="shared" si="0"/>
        <v>1148.9785999999999</v>
      </c>
    </row>
    <row r="13" spans="1:12" x14ac:dyDescent="0.25">
      <c r="A13" t="s">
        <v>29</v>
      </c>
      <c r="B13" s="1">
        <f>'[3]Table_G.2.8'!B13</f>
        <v>0</v>
      </c>
      <c r="C13" s="1">
        <f>'[3]Table_G.2.8'!C13</f>
        <v>29.319999999999997</v>
      </c>
      <c r="D13" s="1">
        <f>'[3]Table_G.2.8'!D13</f>
        <v>0</v>
      </c>
      <c r="E13" s="1">
        <f>'[3]Table_G.2.8'!E13</f>
        <v>0</v>
      </c>
      <c r="F13" s="1">
        <f>'[3]Table_G.2.8'!F13</f>
        <v>0</v>
      </c>
      <c r="G13" s="1">
        <f>'[3]Table_G.2.8'!G13</f>
        <v>0</v>
      </c>
      <c r="H13" s="1">
        <f>'[3]Table_G.2.8'!H13</f>
        <v>12.6</v>
      </c>
      <c r="I13" s="1">
        <f>'[3]Table_G.2.8'!I13</f>
        <v>0</v>
      </c>
      <c r="J13" s="1">
        <f>'[3]Table_G.2.8'!J13</f>
        <v>63.129999999999995</v>
      </c>
      <c r="K13" s="1">
        <f>'[3]Table_G.2.8'!K13</f>
        <v>0</v>
      </c>
      <c r="L13" s="1">
        <f t="shared" si="0"/>
        <v>105.04999999999998</v>
      </c>
    </row>
    <row r="14" spans="1:12" x14ac:dyDescent="0.25">
      <c r="A14" t="s">
        <v>31</v>
      </c>
      <c r="B14" s="1">
        <f>'[3]Table_G.2.8'!B14</f>
        <v>43.5</v>
      </c>
      <c r="C14" s="1">
        <f>'[3]Table_G.2.8'!C14</f>
        <v>151.63</v>
      </c>
      <c r="D14" s="1">
        <f>'[3]Table_G.2.8'!D14</f>
        <v>0</v>
      </c>
      <c r="E14" s="1">
        <f>'[3]Table_G.2.8'!E14</f>
        <v>30.53</v>
      </c>
      <c r="F14" s="1">
        <f>'[3]Table_G.2.8'!F14</f>
        <v>46.32</v>
      </c>
      <c r="G14" s="1">
        <f>'[3]Table_G.2.8'!G14</f>
        <v>2.99</v>
      </c>
      <c r="H14" s="1">
        <f>'[3]Table_G.2.8'!H14</f>
        <v>865.45</v>
      </c>
      <c r="I14" s="1">
        <f>'[3]Table_G.2.8'!I14</f>
        <v>0</v>
      </c>
      <c r="J14" s="1">
        <f>'[3]Table_G.2.8'!J14</f>
        <v>820.55199999999991</v>
      </c>
      <c r="K14" s="1">
        <f>'[3]Table_G.2.8'!K14</f>
        <v>14.719999999999999</v>
      </c>
      <c r="L14" s="1">
        <f t="shared" si="0"/>
        <v>1975.692</v>
      </c>
    </row>
    <row r="15" spans="1:12" x14ac:dyDescent="0.25">
      <c r="A15" t="s">
        <v>30</v>
      </c>
      <c r="B15" s="1">
        <f>'[3]Table_G.2.8'!B15</f>
        <v>0</v>
      </c>
      <c r="C15" s="1">
        <f>'[3]Table_G.2.8'!C15</f>
        <v>0</v>
      </c>
      <c r="D15" s="1">
        <f>'[3]Table_G.2.8'!D15</f>
        <v>0</v>
      </c>
      <c r="E15" s="1">
        <f>'[3]Table_G.2.8'!E15</f>
        <v>0</v>
      </c>
      <c r="F15" s="1">
        <f>'[3]Table_G.2.8'!F15</f>
        <v>29.67</v>
      </c>
      <c r="G15" s="1">
        <f>'[3]Table_G.2.8'!G15</f>
        <v>0</v>
      </c>
      <c r="H15" s="1">
        <f>'[3]Table_G.2.8'!H15</f>
        <v>92.39</v>
      </c>
      <c r="I15" s="1">
        <f>'[3]Table_G.2.8'!I15</f>
        <v>0</v>
      </c>
      <c r="J15" s="1">
        <f>'[3]Table_G.2.8'!J15</f>
        <v>431.84000000000003</v>
      </c>
      <c r="K15" s="1">
        <f>'[3]Table_G.2.8'!K15</f>
        <v>10.82</v>
      </c>
      <c r="L15" s="1">
        <f t="shared" si="0"/>
        <v>564.72000000000014</v>
      </c>
    </row>
    <row r="16" spans="1:12" x14ac:dyDescent="0.25">
      <c r="A16" t="s">
        <v>11</v>
      </c>
      <c r="B16" s="1">
        <f>SUM(B2:B15)</f>
        <v>547.5</v>
      </c>
      <c r="C16" s="1">
        <f t="shared" ref="C16:L16" si="1">SUM(C2:C15)</f>
        <v>742.98000000000013</v>
      </c>
      <c r="D16" s="1">
        <f t="shared" si="1"/>
        <v>142.42000000000002</v>
      </c>
      <c r="E16" s="1">
        <f t="shared" si="1"/>
        <v>82.91</v>
      </c>
      <c r="F16" s="1">
        <f t="shared" si="1"/>
        <v>261.88</v>
      </c>
      <c r="G16" s="1">
        <f t="shared" si="1"/>
        <v>163.31</v>
      </c>
      <c r="H16" s="1">
        <f t="shared" si="1"/>
        <v>4111.1558000000005</v>
      </c>
      <c r="I16" s="1">
        <f t="shared" si="1"/>
        <v>4</v>
      </c>
      <c r="J16" s="1">
        <f t="shared" si="1"/>
        <v>4178.6259000000009</v>
      </c>
      <c r="K16" s="1">
        <f t="shared" si="1"/>
        <v>109.03</v>
      </c>
      <c r="L16" s="1">
        <f t="shared" si="1"/>
        <v>10343.8117</v>
      </c>
    </row>
    <row r="17" spans="1:1" x14ac:dyDescent="0.25">
      <c r="A17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ing_x0020_Year xmlns="2dd3b932-8b30-42c8-9dfc-f00df7d42eda">2020</Reporting_x0020_Year>
    <Status xmlns="2dd3b932-8b30-42c8-9dfc-f00df7d42eda">Draft</Status>
    <TaxCatchAll xmlns="cb25f3da-5814-4c1f-99f2-d637de11ca73">
      <Value>5</Value>
    </TaxCatchAll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Categories0 xmlns="2dd3b932-8b30-42c8-9dfc-f00df7d42eda">22</Categories0>
    <_DCDateCreated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D6548-E676-460C-87A6-657E3E483D30}">
  <ds:schemaRefs>
    <ds:schemaRef ds:uri="cb25f3da-5814-4c1f-99f2-d637de11ca73"/>
    <ds:schemaRef ds:uri="http://purl.org/dc/elements/1.1/"/>
    <ds:schemaRef ds:uri="2dd3b932-8b30-42c8-9dfc-f00df7d42ed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sharepoint/v3/field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083FCE3-2D97-47C4-BE67-0C4EE5FFBE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075139-53A7-46E6-A4D7-6E9AE0E68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Table_G.2.1</vt:lpstr>
      <vt:lpstr>Table_G.2.2</vt:lpstr>
      <vt:lpstr>Table_G.2.3</vt:lpstr>
      <vt:lpstr>Table_G.2.4</vt:lpstr>
      <vt:lpstr>Table_G.2.5</vt:lpstr>
      <vt:lpstr>Table_G.2.6</vt:lpstr>
      <vt:lpstr>Table_G.2.7</vt:lpstr>
      <vt:lpstr>Table_G.2.8</vt:lpstr>
      <vt:lpstr>Table_UD.2.1</vt:lpstr>
      <vt:lpstr>Table_UD.2.2</vt:lpstr>
      <vt:lpstr>Table_UD.2.3</vt:lpstr>
      <vt:lpstr>Table_UD.2.4</vt:lpstr>
      <vt:lpstr>Table_UD.2.5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2018-08-21T14:05:46Z</dcterms:created>
  <dcterms:modified xsi:type="dcterms:W3CDTF">2026-07-15T17:25:04Z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Document Type">
    <vt:lpwstr>5;#Information|335406be-2b4e-4b05-853f-3dd6013983e0</vt:lpwstr>
  </property>
  <property fmtid="{D5CDD505-2E9C-101B-9397-08002B2CF9AE}" pid="4" name="Document_x0020_Type">
    <vt:lpwstr>5;#Information|335406be-2b4e-4b05-853f-3dd6013983e0</vt:lpwstr>
  </property>
</Properties>
</file>