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"/>
    </mc:Choice>
  </mc:AlternateContent>
  <xr:revisionPtr revIDLastSave="0" documentId="8_{4610AF28-EB3B-460F-813D-E88D6381F450}" xr6:coauthVersionLast="44" xr6:coauthVersionMax="44" xr10:uidLastSave="{00000000-0000-0000-0000-000000000000}"/>
  <bookViews>
    <workbookView xWindow="31395" yWindow="2670" windowWidth="21600" windowHeight="11385" firstSheet="1" activeTab="4" xr2:uid="{00000000-000D-0000-FFFF-FFFF00000000}"/>
  </bookViews>
  <sheets>
    <sheet name="Table_U.2.1" sheetId="1" r:id="rId1"/>
    <sheet name="Table_U.2.2" sheetId="2" r:id="rId2"/>
    <sheet name="Table_U.2.3" sheetId="3" r:id="rId3"/>
    <sheet name="Table_U.2.4" sheetId="4" r:id="rId4"/>
    <sheet name="Table_U.2.5" sheetId="5" r:id="rId5"/>
  </sheets>
  <definedNames>
    <definedName name="Table_U.2.1">'Table_U.2.1'!$A$1:$F$13</definedName>
    <definedName name="Table_U.2.2">'Table_U.2.2'!$A$1:$D$13</definedName>
    <definedName name="Table_U.2.3">'Table_U.2.3'!$A$1:$F$13</definedName>
    <definedName name="Table_U.2.4">'Table_U.2.4'!$A$1:$L$18</definedName>
    <definedName name="Table_U.2.5">'Table_U.2.5'!$A$1:$L$18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" l="1"/>
  <c r="F12" i="1"/>
  <c r="L16" i="5" l="1"/>
  <c r="K17" i="5"/>
  <c r="L3" i="5"/>
  <c r="L4" i="5"/>
  <c r="L5" i="5"/>
  <c r="L6" i="5"/>
  <c r="L7" i="5"/>
  <c r="L8" i="5"/>
  <c r="L9" i="5"/>
  <c r="L10" i="5"/>
  <c r="L11" i="5"/>
  <c r="L12" i="5"/>
  <c r="L13" i="5"/>
  <c r="L15" i="5"/>
  <c r="L2" i="5"/>
  <c r="C17" i="5"/>
  <c r="D17" i="5"/>
  <c r="E17" i="5"/>
  <c r="G17" i="5"/>
  <c r="H17" i="5"/>
  <c r="I17" i="5"/>
  <c r="F17" i="5" l="1"/>
  <c r="B17" i="5"/>
  <c r="C17" i="4"/>
  <c r="E17" i="4"/>
  <c r="F17" i="4"/>
  <c r="G17" i="4"/>
  <c r="H17" i="4"/>
  <c r="I17" i="4"/>
  <c r="J17" i="4"/>
  <c r="K17" i="4"/>
  <c r="L15" i="4"/>
  <c r="L3" i="4"/>
  <c r="L4" i="4"/>
  <c r="L5" i="4"/>
  <c r="L6" i="4"/>
  <c r="L7" i="4"/>
  <c r="L8" i="4"/>
  <c r="L9" i="4"/>
  <c r="L10" i="4"/>
  <c r="L11" i="4"/>
  <c r="L12" i="4"/>
  <c r="L13" i="4"/>
  <c r="L2" i="4"/>
  <c r="B17" i="4"/>
  <c r="L14" i="4" l="1"/>
  <c r="B12" i="2" l="1"/>
  <c r="F12" i="3" l="1"/>
  <c r="E12" i="3"/>
  <c r="D12" i="3"/>
  <c r="C12" i="3"/>
  <c r="B12" i="3"/>
  <c r="D12" i="2"/>
  <c r="D3" i="2"/>
  <c r="D4" i="2"/>
  <c r="D5" i="2"/>
  <c r="D6" i="2"/>
  <c r="D7" i="2"/>
  <c r="D8" i="2"/>
  <c r="D9" i="2"/>
  <c r="D10" i="2"/>
  <c r="D11" i="2"/>
  <c r="D2" i="2"/>
  <c r="C12" i="1" l="1"/>
  <c r="D12" i="1"/>
  <c r="E12" i="1"/>
  <c r="B12" i="1"/>
  <c r="D17" i="4"/>
  <c r="L16" i="4"/>
  <c r="L17" i="4" s="1"/>
  <c r="L14" i="5" l="1"/>
  <c r="J17" i="5"/>
  <c r="L17" i="5" s="1"/>
</calcChain>
</file>

<file path=xl/sharedStrings.xml><?xml version="1.0" encoding="utf-8"?>
<sst xmlns="http://schemas.openxmlformats.org/spreadsheetml/2006/main" count="100" uniqueCount="37">
  <si>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</si>
  <si>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</si>
  <si>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</si>
  <si>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</si>
  <si>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</si>
  <si>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</si>
  <si>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</si>
  <si>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</si>
  <si>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</si>
  <si>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</si>
  <si>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</si>
  <si>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</si>
  <si>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Total undergraduate enrolment in accredited engineering programs by province: 2014 to 2018</t>
  </si>
  <si>
    <t>Total  Enrolment</t>
  </si>
  <si>
    <t>Female Enrolment</t>
  </si>
  <si>
    <t>Percent Female Enrolment</t>
  </si>
  <si>
    <t>Total female undergraduate enrolment in accredited engineering programs by province: 2018</t>
  </si>
  <si>
    <t>Total undergraduate international student enrolment in accredited engineering programs by province: 2014 to 2018</t>
  </si>
  <si>
    <t>Discipline</t>
  </si>
  <si>
    <t>Total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</si>
  <si>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</si>
  <si>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</si>
  <si>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</si>
  <si>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</si>
  <si>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</si>
  <si>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</si>
  <si>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</si>
  <si>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</si>
  <si>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</si>
  <si>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</si>
  <si>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</si>
  <si>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</si>
  <si>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</si>
  <si>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</si>
  <si>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Year One/Two Common Year</t>
  </si>
  <si>
    <t>Total undergraduate enrolment in accredited engineering programs by discipline and province: 2018</t>
  </si>
  <si>
    <t>Total female undergraduate enrolment in accredited engineering programs by discipline and province: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</si>
</sst>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0" fillId="0" borderId="0" xfId="0" applyNumberFormat="1"/>
    <xf numFmtId="10" fontId="0" fillId="0" borderId="0" xfId="0" applyNumberFormat="1"/>
    <xf numFmtId="0" fontId="0" fillId="0" borderId="0" xfId="0" applyFont="1"/>
    <xf numFmtId="0" fontId="0" fillId="0" borderId="0" xfId="0" applyNumberFormat="1" applyFont="1"/>
    <xf numFmtId="1" fontId="0" fillId="0" borderId="0" xfId="0" applyNumberFormat="1" applyFont="1"/>
    <xf numFmtId="164" fontId="0" fillId="0" borderId="0" xfId="1" applyNumberFormat="1" applyFont="1"/>
    <xf numFmtId="9" fontId="0" fillId="0" borderId="0" xfId="0" applyNumberFormat="1"/>
    <xf numFmtId="3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workbookViewId="0">
      <selection activeCell="F21" sqref="F21"/>
    </sheetView>
  </sheetViews>
  <sheetFormatPr defaultRowHeight="15" x14ac:dyDescent="0.25"/>
  <cols>
    <col min="7" max="7" width="22.5703125" bestFit="1" customWidth="1"/>
    <col min="8" max="8" width="31.42578125" customWidth="1"/>
  </cols>
  <sheetData>
    <row r="1" spans="1:8" x14ac:dyDescent="0.25">
      <c r="A1" s="4" t="s">
        <v>0</v>
      </c>
      <c r="B1" s="5">
        <v>2014</v>
      </c>
      <c r="C1" s="5">
        <v>2015</v>
      </c>
      <c r="D1" s="5">
        <v>2016</v>
      </c>
      <c r="E1" s="6">
        <v>2017</v>
      </c>
      <c r="F1" s="6">
        <v>2018</v>
      </c>
      <c r="H1" s="7"/>
    </row>
    <row r="2" spans="1:8" x14ac:dyDescent="0.25">
      <c r="A2" t="s">
        <v>1</v>
      </c>
      <c r="B2" s="1">
        <v>5818</v>
      </c>
      <c r="C2" s="1">
        <v>7317</v>
      </c>
      <c r="D2" s="1">
        <v>6839</v>
      </c>
      <c r="E2" s="1">
        <v>7170</v>
      </c>
      <c r="F2" s="1">
        <v>7647.9</v>
      </c>
      <c r="G2" s="9"/>
      <c r="H2" s="7"/>
    </row>
    <row r="3" spans="1:8" x14ac:dyDescent="0.25">
      <c r="A3" t="s">
        <v>2</v>
      </c>
      <c r="B3" s="1">
        <v>8082</v>
      </c>
      <c r="C3" s="1">
        <v>8063</v>
      </c>
      <c r="D3" s="1">
        <v>8080</v>
      </c>
      <c r="E3" s="1">
        <v>8335</v>
      </c>
      <c r="F3" s="1">
        <v>7708.2599999999993</v>
      </c>
      <c r="G3" s="9"/>
      <c r="H3" s="7"/>
    </row>
    <row r="4" spans="1:8" x14ac:dyDescent="0.25">
      <c r="A4" t="s">
        <v>3</v>
      </c>
      <c r="B4" s="1">
        <v>1483</v>
      </c>
      <c r="C4" s="1">
        <v>1521</v>
      </c>
      <c r="D4" s="1">
        <v>1565</v>
      </c>
      <c r="E4" s="1">
        <v>1580</v>
      </c>
      <c r="F4" s="1">
        <v>1592.9199999999998</v>
      </c>
      <c r="G4" s="9"/>
      <c r="H4" s="7"/>
    </row>
    <row r="5" spans="1:8" x14ac:dyDescent="0.25">
      <c r="A5" t="s">
        <v>4</v>
      </c>
      <c r="B5" s="1">
        <v>1886</v>
      </c>
      <c r="C5" s="1">
        <v>1836</v>
      </c>
      <c r="D5" s="1">
        <v>1863</v>
      </c>
      <c r="E5" s="1">
        <v>1723</v>
      </c>
      <c r="F5" s="1">
        <v>1673.5</v>
      </c>
      <c r="G5" s="9"/>
      <c r="H5" s="7"/>
    </row>
    <row r="6" spans="1:8" x14ac:dyDescent="0.25">
      <c r="A6" t="s">
        <v>5</v>
      </c>
      <c r="B6" s="1">
        <v>989</v>
      </c>
      <c r="C6" s="1">
        <v>1030</v>
      </c>
      <c r="D6" s="1">
        <v>1046</v>
      </c>
      <c r="E6" s="1">
        <v>1048</v>
      </c>
      <c r="F6" s="1">
        <v>1086.5</v>
      </c>
      <c r="G6" s="9"/>
      <c r="H6" s="7"/>
    </row>
    <row r="7" spans="1:8" x14ac:dyDescent="0.25">
      <c r="A7" t="s">
        <v>6</v>
      </c>
      <c r="B7" s="1">
        <v>2137</v>
      </c>
      <c r="C7" s="1">
        <v>2093</v>
      </c>
      <c r="D7" s="1">
        <v>2261</v>
      </c>
      <c r="E7" s="1">
        <v>2132</v>
      </c>
      <c r="F7" s="1">
        <v>2247.29</v>
      </c>
      <c r="G7" s="9"/>
      <c r="H7" s="7"/>
    </row>
    <row r="8" spans="1:8" x14ac:dyDescent="0.25">
      <c r="A8" t="s">
        <v>7</v>
      </c>
      <c r="B8" s="1">
        <v>34113</v>
      </c>
      <c r="C8" s="1">
        <v>36344</v>
      </c>
      <c r="D8" s="1">
        <v>37208</v>
      </c>
      <c r="E8" s="1">
        <v>36434</v>
      </c>
      <c r="F8" s="1">
        <v>37398.349599999994</v>
      </c>
      <c r="G8" s="9"/>
      <c r="H8" s="7"/>
    </row>
    <row r="9" spans="1:8" x14ac:dyDescent="0.25">
      <c r="A9" t="s">
        <v>8</v>
      </c>
      <c r="B9" s="1">
        <v>120</v>
      </c>
      <c r="C9" s="1">
        <v>128</v>
      </c>
      <c r="D9" s="1"/>
      <c r="E9" s="1">
        <v>238</v>
      </c>
      <c r="F9" s="1">
        <v>239</v>
      </c>
      <c r="G9" s="9"/>
      <c r="H9" s="7"/>
    </row>
    <row r="10" spans="1:8" x14ac:dyDescent="0.25">
      <c r="A10" t="s">
        <v>9</v>
      </c>
      <c r="B10" s="1">
        <v>19993</v>
      </c>
      <c r="C10" s="1">
        <v>21266</v>
      </c>
      <c r="D10" s="1">
        <v>21654</v>
      </c>
      <c r="E10" s="1">
        <v>21099</v>
      </c>
      <c r="F10" s="1">
        <v>27071.11</v>
      </c>
      <c r="G10" s="9"/>
      <c r="H10" s="7"/>
    </row>
    <row r="11" spans="1:8" x14ac:dyDescent="0.25">
      <c r="A11" t="s">
        <v>10</v>
      </c>
      <c r="B11" s="1">
        <v>2584</v>
      </c>
      <c r="C11" s="1">
        <v>2778</v>
      </c>
      <c r="D11" s="1">
        <v>2785</v>
      </c>
      <c r="E11" s="1">
        <v>2714</v>
      </c>
      <c r="F11" s="1">
        <v>2576.79</v>
      </c>
      <c r="G11" s="9"/>
      <c r="H11" s="7"/>
    </row>
    <row r="12" spans="1:8" x14ac:dyDescent="0.25">
      <c r="A12" t="s">
        <v>11</v>
      </c>
      <c r="B12" s="1">
        <f>SUM(B2:B11)</f>
        <v>77205</v>
      </c>
      <c r="C12" s="1">
        <f t="shared" ref="C12:E12" si="0">SUM(C2:C11)</f>
        <v>82376</v>
      </c>
      <c r="D12" s="1">
        <f t="shared" si="0"/>
        <v>83301</v>
      </c>
      <c r="E12" s="1">
        <f t="shared" si="0"/>
        <v>82473</v>
      </c>
      <c r="F12" s="1">
        <f>SUM(F2:F11)</f>
        <v>89241.619599999991</v>
      </c>
      <c r="G12" s="9"/>
      <c r="H12" s="7"/>
    </row>
    <row r="13" spans="1:8" x14ac:dyDescent="0.25">
      <c r="A13" t="s">
        <v>12</v>
      </c>
    </row>
  </sheetData>
  <sortState xmlns:xlrd2="http://schemas.microsoft.com/office/spreadsheetml/2017/richdata2" ref="A2:F11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D22" sqref="D22"/>
    </sheetView>
  </sheetViews>
  <sheetFormatPr defaultRowHeight="15" x14ac:dyDescent="0.25"/>
  <cols>
    <col min="2" max="2" width="21.7109375" customWidth="1"/>
    <col min="3" max="3" width="17.7109375" customWidth="1"/>
    <col min="4" max="4" width="24" customWidth="1"/>
  </cols>
  <sheetData>
    <row r="1" spans="1:6" x14ac:dyDescent="0.25">
      <c r="A1" t="s">
        <v>0</v>
      </c>
      <c r="B1" s="1" t="s">
        <v>13</v>
      </c>
      <c r="C1" s="1" t="s">
        <v>14</v>
      </c>
      <c r="D1" s="1" t="s">
        <v>15</v>
      </c>
      <c r="E1" s="1"/>
      <c r="F1" s="1"/>
    </row>
    <row r="2" spans="1:6" x14ac:dyDescent="0.25">
      <c r="A2" t="s">
        <v>1</v>
      </c>
      <c r="B2" s="1">
        <v>7647.9</v>
      </c>
      <c r="C2" s="1">
        <v>1805.8</v>
      </c>
      <c r="D2" s="3">
        <f>C2/B2</f>
        <v>0.23611710404163236</v>
      </c>
      <c r="E2" s="1"/>
      <c r="F2" s="1"/>
    </row>
    <row r="3" spans="1:6" x14ac:dyDescent="0.25">
      <c r="A3" t="s">
        <v>2</v>
      </c>
      <c r="B3" s="1">
        <v>7708.2599999999993</v>
      </c>
      <c r="C3" s="1">
        <v>1724.44</v>
      </c>
      <c r="D3" s="3">
        <f t="shared" ref="D3:D11" si="0">C3/B3</f>
        <v>0.22371326343428999</v>
      </c>
      <c r="E3" s="1"/>
      <c r="F3" s="1"/>
    </row>
    <row r="4" spans="1:6" x14ac:dyDescent="0.25">
      <c r="A4" t="s">
        <v>3</v>
      </c>
      <c r="B4" s="1">
        <v>1592.9199999999998</v>
      </c>
      <c r="C4" s="1">
        <v>338.14</v>
      </c>
      <c r="D4" s="3">
        <f t="shared" si="0"/>
        <v>0.21227682495040556</v>
      </c>
      <c r="E4" s="1"/>
      <c r="F4" s="1"/>
    </row>
    <row r="5" spans="1:6" x14ac:dyDescent="0.25">
      <c r="A5" t="s">
        <v>4</v>
      </c>
      <c r="B5" s="1">
        <v>1673.5</v>
      </c>
      <c r="C5" s="1">
        <v>374.28</v>
      </c>
      <c r="D5" s="3">
        <f t="shared" si="0"/>
        <v>0.22365103077382728</v>
      </c>
      <c r="E5" s="1"/>
      <c r="F5" s="1"/>
    </row>
    <row r="6" spans="1:6" x14ac:dyDescent="0.25">
      <c r="A6" t="s">
        <v>5</v>
      </c>
      <c r="B6" s="1">
        <v>1086.5</v>
      </c>
      <c r="C6" s="1">
        <v>289</v>
      </c>
      <c r="D6" s="3">
        <f t="shared" si="0"/>
        <v>0.26599171652093878</v>
      </c>
      <c r="E6" s="1"/>
      <c r="F6" s="1"/>
    </row>
    <row r="7" spans="1:6" x14ac:dyDescent="0.25">
      <c r="A7" t="s">
        <v>6</v>
      </c>
      <c r="B7" s="1">
        <v>2247.29</v>
      </c>
      <c r="C7" s="1">
        <v>493.21</v>
      </c>
      <c r="D7" s="3">
        <f t="shared" si="0"/>
        <v>0.21946878240013526</v>
      </c>
      <c r="E7" s="1"/>
      <c r="F7" s="1"/>
    </row>
    <row r="8" spans="1:6" x14ac:dyDescent="0.25">
      <c r="A8" t="s">
        <v>7</v>
      </c>
      <c r="B8" s="1">
        <v>37398.349599999994</v>
      </c>
      <c r="C8" s="1">
        <v>8955.7450000000008</v>
      </c>
      <c r="D8" s="3">
        <f t="shared" si="0"/>
        <v>0.2394689898294336</v>
      </c>
      <c r="E8" s="1"/>
      <c r="F8" s="1"/>
    </row>
    <row r="9" spans="1:6" x14ac:dyDescent="0.25">
      <c r="A9" t="s">
        <v>8</v>
      </c>
      <c r="B9" s="1">
        <v>239</v>
      </c>
      <c r="C9" s="1">
        <v>50</v>
      </c>
      <c r="D9" s="3">
        <f t="shared" si="0"/>
        <v>0.20920502092050208</v>
      </c>
      <c r="E9" s="1"/>
      <c r="F9" s="1"/>
    </row>
    <row r="10" spans="1:6" x14ac:dyDescent="0.25">
      <c r="A10" t="s">
        <v>9</v>
      </c>
      <c r="B10" s="1">
        <v>27071.11</v>
      </c>
      <c r="C10" s="1">
        <v>5093</v>
      </c>
      <c r="D10" s="3">
        <f t="shared" si="0"/>
        <v>0.18813414004819159</v>
      </c>
      <c r="E10" s="1"/>
      <c r="F10" s="1"/>
    </row>
    <row r="11" spans="1:6" x14ac:dyDescent="0.25">
      <c r="A11" t="s">
        <v>10</v>
      </c>
      <c r="B11" s="1">
        <v>2576.79</v>
      </c>
      <c r="C11" s="1">
        <v>466.08499999999998</v>
      </c>
      <c r="D11" s="3">
        <f t="shared" si="0"/>
        <v>0.18087814684161302</v>
      </c>
      <c r="E11" s="1"/>
      <c r="F11" s="1"/>
    </row>
    <row r="12" spans="1:6" x14ac:dyDescent="0.25">
      <c r="A12" t="s">
        <v>11</v>
      </c>
      <c r="B12" s="1">
        <f>SUM(B2:B11)</f>
        <v>89241.619599999991</v>
      </c>
      <c r="C12" s="1">
        <f>SUM(C2:C11)</f>
        <v>19589.7</v>
      </c>
      <c r="D12" s="3">
        <f>C12/B12</f>
        <v>0.21951304881965636</v>
      </c>
      <c r="E12" s="1"/>
      <c r="F12" s="1"/>
    </row>
    <row r="13" spans="1:6" x14ac:dyDescent="0.25">
      <c r="A13" t="s">
        <v>16</v>
      </c>
    </row>
  </sheetData>
  <sortState xmlns:xlrd2="http://schemas.microsoft.com/office/spreadsheetml/2017/richdata2" ref="A2:A11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workbookViewId="0">
      <selection activeCell="F2" sqref="F2:F11"/>
    </sheetView>
  </sheetViews>
  <sheetFormatPr defaultRowHeight="15" x14ac:dyDescent="0.25"/>
  <cols>
    <col min="7" max="7" width="12.28515625" bestFit="1" customWidth="1"/>
  </cols>
  <sheetData>
    <row r="1" spans="1:7" x14ac:dyDescent="0.25">
      <c r="A1" t="s">
        <v>0</v>
      </c>
      <c r="B1" s="2">
        <v>2014</v>
      </c>
      <c r="C1" s="2">
        <v>2015</v>
      </c>
      <c r="D1" s="2">
        <v>2016</v>
      </c>
      <c r="E1" s="2">
        <v>2017</v>
      </c>
      <c r="F1" s="2">
        <v>2018</v>
      </c>
    </row>
    <row r="2" spans="1:7" x14ac:dyDescent="0.25">
      <c r="A2" t="s">
        <v>1</v>
      </c>
      <c r="B2" s="1">
        <v>644</v>
      </c>
      <c r="C2" s="1">
        <v>929</v>
      </c>
      <c r="D2" s="1">
        <v>968</v>
      </c>
      <c r="E2" s="1">
        <v>1112</v>
      </c>
      <c r="F2" s="1">
        <v>1187.4000000000001</v>
      </c>
      <c r="G2" s="8"/>
    </row>
    <row r="3" spans="1:7" x14ac:dyDescent="0.25">
      <c r="A3" t="s">
        <v>2</v>
      </c>
      <c r="B3" s="1">
        <v>1226</v>
      </c>
      <c r="C3" s="1">
        <v>1407</v>
      </c>
      <c r="D3" s="1">
        <v>1551</v>
      </c>
      <c r="E3" s="1">
        <v>1675</v>
      </c>
      <c r="F3" s="1">
        <v>1574.7</v>
      </c>
      <c r="G3" s="8"/>
    </row>
    <row r="4" spans="1:7" x14ac:dyDescent="0.25">
      <c r="A4" t="s">
        <v>3</v>
      </c>
      <c r="B4" s="1">
        <v>276</v>
      </c>
      <c r="C4" s="1">
        <v>258</v>
      </c>
      <c r="D4" s="1">
        <v>245</v>
      </c>
      <c r="E4" s="1">
        <v>229</v>
      </c>
      <c r="F4" s="1">
        <v>222.78</v>
      </c>
      <c r="G4" s="8"/>
    </row>
    <row r="5" spans="1:7" x14ac:dyDescent="0.25">
      <c r="A5" t="s">
        <v>4</v>
      </c>
      <c r="B5" s="1">
        <v>451</v>
      </c>
      <c r="C5" s="1">
        <v>465</v>
      </c>
      <c r="D5" s="1">
        <v>370</v>
      </c>
      <c r="E5" s="1">
        <v>268</v>
      </c>
      <c r="F5" s="1">
        <v>251.25</v>
      </c>
      <c r="G5" s="8"/>
    </row>
    <row r="6" spans="1:7" x14ac:dyDescent="0.25">
      <c r="A6" t="s">
        <v>5</v>
      </c>
      <c r="B6" s="1">
        <v>102</v>
      </c>
      <c r="C6" s="1">
        <v>109</v>
      </c>
      <c r="D6" s="1">
        <v>118</v>
      </c>
      <c r="E6" s="1">
        <v>131</v>
      </c>
      <c r="F6" s="1">
        <v>211.5</v>
      </c>
      <c r="G6" s="8"/>
    </row>
    <row r="7" spans="1:7" x14ac:dyDescent="0.25">
      <c r="A7" t="s">
        <v>6</v>
      </c>
      <c r="B7" s="1">
        <v>513</v>
      </c>
      <c r="C7" s="1">
        <v>536</v>
      </c>
      <c r="D7" s="1">
        <v>674</v>
      </c>
      <c r="E7" s="1">
        <v>692</v>
      </c>
      <c r="F7" s="1">
        <v>754.35</v>
      </c>
      <c r="G7" s="8"/>
    </row>
    <row r="8" spans="1:7" x14ac:dyDescent="0.25">
      <c r="A8" t="s">
        <v>7</v>
      </c>
      <c r="B8" s="1">
        <v>4843</v>
      </c>
      <c r="C8" s="1">
        <v>5449</v>
      </c>
      <c r="D8" s="1">
        <v>5729</v>
      </c>
      <c r="E8" s="1">
        <v>5729</v>
      </c>
      <c r="F8" s="1">
        <v>5670.0659999999998</v>
      </c>
      <c r="G8" s="8"/>
    </row>
    <row r="9" spans="1:7" x14ac:dyDescent="0.25">
      <c r="A9" t="s">
        <v>8</v>
      </c>
      <c r="B9" s="1">
        <v>30</v>
      </c>
      <c r="C9" s="1">
        <v>30</v>
      </c>
      <c r="D9" s="1"/>
      <c r="E9" s="1">
        <v>61</v>
      </c>
      <c r="F9" s="1">
        <v>51</v>
      </c>
      <c r="G9" s="8"/>
    </row>
    <row r="10" spans="1:7" x14ac:dyDescent="0.25">
      <c r="A10" t="s">
        <v>9</v>
      </c>
      <c r="B10" s="1">
        <v>2778</v>
      </c>
      <c r="C10" s="1">
        <v>3118</v>
      </c>
      <c r="D10" s="1">
        <v>3265</v>
      </c>
      <c r="E10" s="1">
        <v>2973</v>
      </c>
      <c r="F10" s="1">
        <v>3456.183</v>
      </c>
      <c r="G10" s="8"/>
    </row>
    <row r="11" spans="1:7" x14ac:dyDescent="0.25">
      <c r="A11" t="s">
        <v>10</v>
      </c>
      <c r="B11" s="1">
        <v>577</v>
      </c>
      <c r="C11" s="1">
        <v>659</v>
      </c>
      <c r="D11" s="1">
        <v>604</v>
      </c>
      <c r="E11" s="1">
        <v>603</v>
      </c>
      <c r="F11" s="1">
        <v>561.91999999999996</v>
      </c>
      <c r="G11" s="8"/>
    </row>
    <row r="12" spans="1:7" x14ac:dyDescent="0.25">
      <c r="A12" t="s">
        <v>11</v>
      </c>
      <c r="B12" s="1">
        <f>SUM(B2:B11)</f>
        <v>11440</v>
      </c>
      <c r="C12" s="1">
        <f t="shared" ref="C12:F12" si="0">SUM(C2:C11)</f>
        <v>12960</v>
      </c>
      <c r="D12" s="1">
        <f t="shared" si="0"/>
        <v>13524</v>
      </c>
      <c r="E12" s="1">
        <f t="shared" si="0"/>
        <v>13473</v>
      </c>
      <c r="F12" s="1">
        <f t="shared" si="0"/>
        <v>13941.148999999999</v>
      </c>
      <c r="G12" s="8"/>
    </row>
    <row r="13" spans="1:7" x14ac:dyDescent="0.25">
      <c r="A13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"/>
  <sheetViews>
    <sheetView zoomScale="55" zoomScaleNormal="55" workbookViewId="0">
      <selection activeCell="A16" sqref="A16:XFD16"/>
    </sheetView>
  </sheetViews>
  <sheetFormatPr defaultRowHeight="15" x14ac:dyDescent="0.25"/>
  <cols>
    <col min="1" max="1" width="91.85546875" bestFit="1" customWidth="1"/>
    <col min="4" max="4" width="10.28515625" customWidth="1"/>
  </cols>
  <sheetData>
    <row r="1" spans="1:12" x14ac:dyDescent="0.25">
      <c r="A1" t="s">
        <v>18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 x14ac:dyDescent="0.25">
      <c r="A2" t="s">
        <v>20</v>
      </c>
      <c r="B2" s="1">
        <v>0</v>
      </c>
      <c r="C2" s="1">
        <v>214.38</v>
      </c>
      <c r="D2" s="1">
        <v>132.36000000000001</v>
      </c>
      <c r="E2" s="1">
        <v>0</v>
      </c>
      <c r="F2" s="1">
        <v>0</v>
      </c>
      <c r="G2" s="1">
        <v>0</v>
      </c>
      <c r="H2" s="1">
        <v>1438.5039999999999</v>
      </c>
      <c r="I2" s="1">
        <v>0</v>
      </c>
      <c r="J2" s="1">
        <v>580.62</v>
      </c>
      <c r="K2" s="1">
        <v>0</v>
      </c>
      <c r="L2" s="1">
        <f>SUM(B2:K2)</f>
        <v>2365.864</v>
      </c>
    </row>
    <row r="3" spans="1:12" x14ac:dyDescent="0.25">
      <c r="A3" t="s">
        <v>21</v>
      </c>
      <c r="B3" s="1">
        <v>1015.8000000000001</v>
      </c>
      <c r="C3" s="1">
        <v>246.1</v>
      </c>
      <c r="D3" s="1">
        <v>0</v>
      </c>
      <c r="E3" s="1">
        <v>210.94</v>
      </c>
      <c r="F3" s="1">
        <v>0</v>
      </c>
      <c r="G3" s="1">
        <v>155.72</v>
      </c>
      <c r="H3" s="1">
        <v>3617.8446000000004</v>
      </c>
      <c r="I3" s="1">
        <v>0</v>
      </c>
      <c r="J3" s="1">
        <v>1070.42</v>
      </c>
      <c r="K3" s="1">
        <v>134.4</v>
      </c>
      <c r="L3" s="1">
        <f t="shared" ref="L3:L16" si="0">SUM(B3:K3)</f>
        <v>6451.2246000000005</v>
      </c>
    </row>
    <row r="4" spans="1:12" x14ac:dyDescent="0.25">
      <c r="A4" t="s">
        <v>22</v>
      </c>
      <c r="B4" s="1">
        <v>1009.1</v>
      </c>
      <c r="C4" s="1">
        <v>1121.9299999999998</v>
      </c>
      <c r="D4" s="1">
        <v>279.07</v>
      </c>
      <c r="E4" s="1">
        <v>342.74</v>
      </c>
      <c r="F4" s="1">
        <v>169.5</v>
      </c>
      <c r="G4" s="1">
        <v>188.09</v>
      </c>
      <c r="H4" s="1">
        <v>4280.0829999999996</v>
      </c>
      <c r="I4" s="1">
        <v>0</v>
      </c>
      <c r="J4" s="1">
        <v>5385.63</v>
      </c>
      <c r="K4" s="1">
        <v>201.9</v>
      </c>
      <c r="L4" s="1">
        <f t="shared" si="0"/>
        <v>12978.043</v>
      </c>
    </row>
    <row r="5" spans="1:12" x14ac:dyDescent="0.25">
      <c r="A5" t="s">
        <v>23</v>
      </c>
      <c r="B5" s="1">
        <v>248</v>
      </c>
      <c r="C5" s="1">
        <v>383.03</v>
      </c>
      <c r="D5" s="1">
        <v>131.29</v>
      </c>
      <c r="E5" s="1">
        <v>0</v>
      </c>
      <c r="F5" s="1">
        <v>76</v>
      </c>
      <c r="G5" s="1">
        <v>0</v>
      </c>
      <c r="H5" s="1">
        <v>4056.3040000000001</v>
      </c>
      <c r="I5" s="1">
        <v>0</v>
      </c>
      <c r="J5" s="1">
        <v>1328.75</v>
      </c>
      <c r="K5" s="1">
        <v>227.8</v>
      </c>
      <c r="L5" s="1">
        <f t="shared" si="0"/>
        <v>6451.174</v>
      </c>
    </row>
    <row r="6" spans="1:12" x14ac:dyDescent="0.25">
      <c r="A6" t="s">
        <v>24</v>
      </c>
      <c r="B6" s="1">
        <v>860.80000000000007</v>
      </c>
      <c r="C6" s="1">
        <v>1213.28</v>
      </c>
      <c r="D6" s="1">
        <v>285.42</v>
      </c>
      <c r="E6" s="1">
        <v>264.09000000000003</v>
      </c>
      <c r="F6" s="1">
        <v>95</v>
      </c>
      <c r="G6" s="1">
        <v>205</v>
      </c>
      <c r="H6" s="1">
        <v>4325.8500000000004</v>
      </c>
      <c r="I6" s="1">
        <v>0</v>
      </c>
      <c r="J6" s="1">
        <v>4755.804000000001</v>
      </c>
      <c r="K6" s="1">
        <v>123.5</v>
      </c>
      <c r="L6" s="1">
        <f t="shared" si="0"/>
        <v>12128.744000000002</v>
      </c>
    </row>
    <row r="7" spans="1:12" x14ac:dyDescent="0.25">
      <c r="A7" t="s">
        <v>25</v>
      </c>
      <c r="B7" s="1">
        <v>71</v>
      </c>
      <c r="C7" s="1">
        <v>210.10000000000002</v>
      </c>
      <c r="D7" s="1">
        <v>0</v>
      </c>
      <c r="E7" s="1">
        <v>0</v>
      </c>
      <c r="F7" s="1">
        <v>0</v>
      </c>
      <c r="G7" s="1">
        <v>0</v>
      </c>
      <c r="H7" s="1">
        <v>1585.4360000000001</v>
      </c>
      <c r="I7" s="1">
        <v>0</v>
      </c>
      <c r="J7" s="1">
        <v>418.99</v>
      </c>
      <c r="K7" s="1">
        <v>60.699999999999996</v>
      </c>
      <c r="L7" s="1">
        <f t="shared" si="0"/>
        <v>2346.2259999999997</v>
      </c>
    </row>
    <row r="8" spans="1:12" x14ac:dyDescent="0.25">
      <c r="A8" t="s">
        <v>26</v>
      </c>
      <c r="B8" s="1">
        <v>0</v>
      </c>
      <c r="C8" s="1">
        <v>276.5</v>
      </c>
      <c r="D8" s="1">
        <v>0</v>
      </c>
      <c r="E8" s="1">
        <v>0</v>
      </c>
      <c r="F8" s="1">
        <v>0</v>
      </c>
      <c r="G8" s="1">
        <v>82.81</v>
      </c>
      <c r="H8" s="1">
        <v>549.46</v>
      </c>
      <c r="I8" s="1">
        <v>0</v>
      </c>
      <c r="J8" s="1">
        <v>87.42</v>
      </c>
      <c r="K8" s="1">
        <v>250.745</v>
      </c>
      <c r="L8" s="1">
        <f t="shared" si="0"/>
        <v>1246.9349999999999</v>
      </c>
    </row>
    <row r="9" spans="1:12" x14ac:dyDescent="0.25">
      <c r="A9" t="s">
        <v>27</v>
      </c>
      <c r="B9" s="1">
        <v>0</v>
      </c>
      <c r="C9" s="1">
        <v>115.69999999999999</v>
      </c>
      <c r="D9" s="1">
        <v>0</v>
      </c>
      <c r="E9" s="1">
        <v>30.259999999999998</v>
      </c>
      <c r="F9" s="1">
        <v>0</v>
      </c>
      <c r="G9" s="1">
        <v>0</v>
      </c>
      <c r="H9" s="1">
        <v>179.6</v>
      </c>
      <c r="I9" s="1">
        <v>0</v>
      </c>
      <c r="J9" s="1">
        <v>237.56</v>
      </c>
      <c r="K9" s="1">
        <v>45.4</v>
      </c>
      <c r="L9" s="1">
        <f t="shared" si="0"/>
        <v>608.51999999999987</v>
      </c>
    </row>
    <row r="10" spans="1:12" x14ac:dyDescent="0.25">
      <c r="A10" t="s">
        <v>28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162.5</v>
      </c>
      <c r="H10" s="1">
        <v>886.47400000000005</v>
      </c>
      <c r="I10" s="1">
        <v>0</v>
      </c>
      <c r="J10" s="1">
        <v>2004.7059999999999</v>
      </c>
      <c r="K10" s="1">
        <v>316.005</v>
      </c>
      <c r="L10" s="1">
        <f t="shared" si="0"/>
        <v>3369.6850000000004</v>
      </c>
    </row>
    <row r="11" spans="1:12" x14ac:dyDescent="0.25">
      <c r="A11" t="s">
        <v>29</v>
      </c>
      <c r="B11" s="1">
        <v>97</v>
      </c>
      <c r="C11" s="1">
        <v>183.6</v>
      </c>
      <c r="D11" s="1">
        <v>0</v>
      </c>
      <c r="E11" s="1">
        <v>0</v>
      </c>
      <c r="F11" s="1">
        <v>0</v>
      </c>
      <c r="G11" s="1">
        <v>19.72</v>
      </c>
      <c r="H11" s="1">
        <v>331.88699999999994</v>
      </c>
      <c r="I11" s="1">
        <v>0</v>
      </c>
      <c r="J11" s="1">
        <v>252.39000000000001</v>
      </c>
      <c r="K11" s="1">
        <v>0</v>
      </c>
      <c r="L11" s="1">
        <f t="shared" si="0"/>
        <v>884.59699999999998</v>
      </c>
    </row>
    <row r="12" spans="1:12" x14ac:dyDescent="0.25">
      <c r="A12" t="s">
        <v>30</v>
      </c>
      <c r="B12" s="1">
        <v>1839.6</v>
      </c>
      <c r="C12" s="1">
        <v>1398.3400000000001</v>
      </c>
      <c r="D12" s="1">
        <v>459.21000000000004</v>
      </c>
      <c r="E12" s="1">
        <v>434.28999999999996</v>
      </c>
      <c r="F12" s="1">
        <v>236.5</v>
      </c>
      <c r="G12" s="1">
        <v>233.18</v>
      </c>
      <c r="H12" s="1">
        <v>9054.1385000000009</v>
      </c>
      <c r="I12" s="1">
        <v>0</v>
      </c>
      <c r="J12" s="1">
        <v>6379.6229999999996</v>
      </c>
      <c r="K12" s="1">
        <v>240.50000000000003</v>
      </c>
      <c r="L12" s="1">
        <f t="shared" si="0"/>
        <v>20275.381500000003</v>
      </c>
    </row>
    <row r="13" spans="1:12" x14ac:dyDescent="0.25">
      <c r="A13" t="s">
        <v>31</v>
      </c>
      <c r="B13" s="1">
        <v>105</v>
      </c>
      <c r="C13" s="1">
        <v>197.60000000000002</v>
      </c>
      <c r="D13" s="1">
        <v>0</v>
      </c>
      <c r="E13" s="1">
        <v>0</v>
      </c>
      <c r="F13" s="1">
        <v>0</v>
      </c>
      <c r="G13" s="1">
        <v>66.09</v>
      </c>
      <c r="H13" s="1">
        <v>427.29999999999995</v>
      </c>
      <c r="I13" s="1">
        <v>0</v>
      </c>
      <c r="J13" s="1">
        <v>309.71999999999997</v>
      </c>
      <c r="K13" s="1">
        <v>0</v>
      </c>
      <c r="L13" s="1">
        <f t="shared" si="0"/>
        <v>1105.71</v>
      </c>
    </row>
    <row r="14" spans="1:12" x14ac:dyDescent="0.25">
      <c r="A14" t="s">
        <v>33</v>
      </c>
      <c r="B14" s="1">
        <v>314.8</v>
      </c>
      <c r="C14" s="1">
        <v>154</v>
      </c>
      <c r="D14" s="1">
        <v>0</v>
      </c>
      <c r="E14" s="1">
        <v>117.76</v>
      </c>
      <c r="F14" s="1">
        <v>163.5</v>
      </c>
      <c r="G14" s="1">
        <v>0</v>
      </c>
      <c r="H14" s="1">
        <v>1438.7054999999998</v>
      </c>
      <c r="I14" s="1">
        <v>239</v>
      </c>
      <c r="J14" s="1">
        <v>533.35699999999997</v>
      </c>
      <c r="K14" s="1">
        <v>198.05500000000001</v>
      </c>
      <c r="L14" s="1">
        <f>SUM(B14:K14)</f>
        <v>3159.1774999999998</v>
      </c>
    </row>
    <row r="15" spans="1:12" x14ac:dyDescent="0.25">
      <c r="A15" t="s">
        <v>32</v>
      </c>
      <c r="B15" s="1">
        <v>212.60000000000002</v>
      </c>
      <c r="C15" s="1">
        <v>299.27</v>
      </c>
      <c r="D15" s="1">
        <v>0</v>
      </c>
      <c r="E15" s="1">
        <v>151.61000000000001</v>
      </c>
      <c r="F15" s="1">
        <v>0</v>
      </c>
      <c r="G15" s="1">
        <v>0</v>
      </c>
      <c r="H15" s="1">
        <v>1855.0149999999999</v>
      </c>
      <c r="I15" s="1">
        <v>0</v>
      </c>
      <c r="J15" s="1">
        <v>3726.1200000000003</v>
      </c>
      <c r="K15" s="1">
        <v>149.36500000000001</v>
      </c>
      <c r="L15" s="1">
        <f>SUM(B15:K15)</f>
        <v>6393.98</v>
      </c>
    </row>
    <row r="16" spans="1:12" x14ac:dyDescent="0.25">
      <c r="A16" t="s">
        <v>34</v>
      </c>
      <c r="B16" s="1">
        <v>1874.2</v>
      </c>
      <c r="C16" s="1">
        <v>1694.4299999999998</v>
      </c>
      <c r="D16" s="1">
        <v>305.57</v>
      </c>
      <c r="E16" s="1">
        <v>121.81</v>
      </c>
      <c r="F16" s="1">
        <v>346</v>
      </c>
      <c r="G16" s="1">
        <v>1134.18</v>
      </c>
      <c r="H16" s="1">
        <v>3371.748</v>
      </c>
      <c r="I16" s="1">
        <v>0</v>
      </c>
      <c r="J16" s="1">
        <v>0</v>
      </c>
      <c r="K16" s="1">
        <v>628.42000000000007</v>
      </c>
      <c r="L16" s="1">
        <f t="shared" si="0"/>
        <v>9476.3580000000002</v>
      </c>
    </row>
    <row r="17" spans="1:12" x14ac:dyDescent="0.25">
      <c r="A17" t="s">
        <v>11</v>
      </c>
      <c r="B17" s="1">
        <f>SUM(B2:B16)</f>
        <v>7647.9000000000005</v>
      </c>
      <c r="C17" s="1">
        <f>SUM(C2:C16)</f>
        <v>7708.26</v>
      </c>
      <c r="D17" s="1">
        <f>SUM(D2:D16)</f>
        <v>1592.92</v>
      </c>
      <c r="E17" s="1">
        <f>SUM(E2:E16)</f>
        <v>1673.5</v>
      </c>
      <c r="F17" s="1">
        <f>SUM(F2:F16)</f>
        <v>1086.5</v>
      </c>
      <c r="G17" s="1">
        <f>SUM(G2:G16)</f>
        <v>2247.29</v>
      </c>
      <c r="H17" s="1">
        <f>SUM(H2:H16)</f>
        <v>37398.349599999994</v>
      </c>
      <c r="I17" s="1">
        <f>SUM(I2:I16)</f>
        <v>239</v>
      </c>
      <c r="J17" s="1">
        <f>SUM(J2:J16)</f>
        <v>27071.11</v>
      </c>
      <c r="K17" s="1">
        <f>SUM(K2:K16)</f>
        <v>2576.7900000000004</v>
      </c>
      <c r="L17" s="1">
        <f>SUM(L2:L16)</f>
        <v>89241.619600000005</v>
      </c>
    </row>
    <row r="18" spans="1:12" x14ac:dyDescent="0.25">
      <c r="A18" t="s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"/>
  <sheetViews>
    <sheetView tabSelected="1" zoomScale="70" zoomScaleNormal="70" workbookViewId="0">
      <pane ySplit="1" topLeftCell="A2" activePane="bottomLeft" state="frozen"/>
      <selection pane="bottomLeft" activeCell="A16" sqref="A16:XFD16"/>
    </sheetView>
  </sheetViews>
  <sheetFormatPr defaultRowHeight="15" x14ac:dyDescent="0.25"/>
  <cols>
    <col min="1" max="1" width="98.7109375" bestFit="1" customWidth="1"/>
  </cols>
  <sheetData>
    <row r="1" spans="1:12" x14ac:dyDescent="0.25">
      <c r="A1" t="s">
        <v>18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 x14ac:dyDescent="0.25">
      <c r="A2" t="s">
        <v>20</v>
      </c>
      <c r="B2" s="1">
        <v>0</v>
      </c>
      <c r="C2" s="1">
        <v>103.25999999999999</v>
      </c>
      <c r="D2" s="1">
        <v>54.43</v>
      </c>
      <c r="E2" s="1">
        <v>0</v>
      </c>
      <c r="F2" s="1">
        <v>0</v>
      </c>
      <c r="G2" s="1">
        <v>0</v>
      </c>
      <c r="H2" s="1">
        <v>764.88200000000006</v>
      </c>
      <c r="I2" s="1">
        <v>0</v>
      </c>
      <c r="J2" s="1">
        <v>289.99</v>
      </c>
      <c r="K2" s="1">
        <v>0</v>
      </c>
      <c r="L2" s="1">
        <f>SUM(B2:K2)</f>
        <v>1212.5620000000001</v>
      </c>
    </row>
    <row r="3" spans="1:12" x14ac:dyDescent="0.25">
      <c r="A3" t="s">
        <v>21</v>
      </c>
      <c r="B3" s="1">
        <v>357.3</v>
      </c>
      <c r="C3" s="1">
        <v>87.200000000000017</v>
      </c>
      <c r="D3" s="1">
        <v>0</v>
      </c>
      <c r="E3" s="1">
        <v>78.209999999999994</v>
      </c>
      <c r="F3" s="1">
        <v>0</v>
      </c>
      <c r="G3" s="1">
        <v>62.540000000000006</v>
      </c>
      <c r="H3" s="1">
        <v>1432.7616</v>
      </c>
      <c r="I3" s="1">
        <v>0</v>
      </c>
      <c r="J3" s="1">
        <v>506.65</v>
      </c>
      <c r="K3" s="1">
        <v>48</v>
      </c>
      <c r="L3" s="1">
        <f t="shared" ref="L3:L17" si="0">SUM(B3:K3)</f>
        <v>2572.6615999999999</v>
      </c>
    </row>
    <row r="4" spans="1:12" x14ac:dyDescent="0.25">
      <c r="A4" t="s">
        <v>22</v>
      </c>
      <c r="B4" s="1">
        <v>353.20000000000005</v>
      </c>
      <c r="C4" s="1">
        <v>291.58000000000004</v>
      </c>
      <c r="D4" s="1">
        <v>81</v>
      </c>
      <c r="E4" s="1">
        <v>80.59</v>
      </c>
      <c r="F4" s="1">
        <v>58.5</v>
      </c>
      <c r="G4" s="1">
        <v>38.18</v>
      </c>
      <c r="H4" s="1">
        <v>1106.2450000000001</v>
      </c>
      <c r="I4" s="1">
        <v>0</v>
      </c>
      <c r="J4" s="1">
        <v>1223.3600000000001</v>
      </c>
      <c r="K4" s="1">
        <v>48.2</v>
      </c>
      <c r="L4" s="1">
        <f t="shared" si="0"/>
        <v>3280.855</v>
      </c>
    </row>
    <row r="5" spans="1:12" x14ac:dyDescent="0.25">
      <c r="A5" t="s">
        <v>23</v>
      </c>
      <c r="B5" s="1">
        <v>39</v>
      </c>
      <c r="C5" s="1">
        <v>66.599999999999994</v>
      </c>
      <c r="D5" s="1">
        <v>19.93</v>
      </c>
      <c r="E5" s="1">
        <v>0</v>
      </c>
      <c r="F5" s="1">
        <v>15</v>
      </c>
      <c r="G5" s="1">
        <v>0</v>
      </c>
      <c r="H5" s="1">
        <v>674.45100000000002</v>
      </c>
      <c r="I5" s="1">
        <v>0</v>
      </c>
      <c r="J5" s="1">
        <v>178.42000000000002</v>
      </c>
      <c r="K5" s="1">
        <v>18.53</v>
      </c>
      <c r="L5" s="1">
        <f t="shared" si="0"/>
        <v>1011.931</v>
      </c>
    </row>
    <row r="6" spans="1:12" x14ac:dyDescent="0.25">
      <c r="A6" t="s">
        <v>24</v>
      </c>
      <c r="B6" s="1">
        <v>157.30000000000001</v>
      </c>
      <c r="C6" s="1">
        <v>181.29000000000002</v>
      </c>
      <c r="D6" s="1">
        <v>48.57</v>
      </c>
      <c r="E6" s="1">
        <v>52.78</v>
      </c>
      <c r="F6" s="1">
        <v>15.5</v>
      </c>
      <c r="G6" s="1">
        <v>37.909999999999997</v>
      </c>
      <c r="H6" s="1">
        <v>740.49450000000013</v>
      </c>
      <c r="I6" s="1">
        <v>0</v>
      </c>
      <c r="J6" s="1">
        <v>642.52600000000007</v>
      </c>
      <c r="K6" s="1">
        <v>13.700000000000001</v>
      </c>
      <c r="L6" s="1">
        <f t="shared" si="0"/>
        <v>1890.0705000000003</v>
      </c>
    </row>
    <row r="7" spans="1:12" x14ac:dyDescent="0.25">
      <c r="A7" t="s">
        <v>25</v>
      </c>
      <c r="B7" s="1">
        <v>10</v>
      </c>
      <c r="C7" s="1">
        <v>44.3</v>
      </c>
      <c r="D7" s="1">
        <v>0</v>
      </c>
      <c r="E7" s="1">
        <v>0</v>
      </c>
      <c r="F7" s="1">
        <v>0</v>
      </c>
      <c r="G7" s="1">
        <v>0</v>
      </c>
      <c r="H7" s="1">
        <v>430.16199999999998</v>
      </c>
      <c r="I7" s="1">
        <v>0</v>
      </c>
      <c r="J7" s="1">
        <v>72.61</v>
      </c>
      <c r="K7" s="1">
        <v>8.2000000000000011</v>
      </c>
      <c r="L7" s="1">
        <f t="shared" si="0"/>
        <v>565.27200000000005</v>
      </c>
    </row>
    <row r="8" spans="1:12" x14ac:dyDescent="0.25">
      <c r="A8" t="s">
        <v>26</v>
      </c>
      <c r="B8" s="1">
        <v>0</v>
      </c>
      <c r="C8" s="1">
        <v>111.1</v>
      </c>
      <c r="D8" s="1">
        <v>0</v>
      </c>
      <c r="E8" s="1">
        <v>0</v>
      </c>
      <c r="F8" s="1">
        <v>0</v>
      </c>
      <c r="G8" s="1">
        <v>27.45</v>
      </c>
      <c r="H8" s="1">
        <v>268.57</v>
      </c>
      <c r="I8" s="1">
        <v>0</v>
      </c>
      <c r="J8" s="1">
        <v>42.17</v>
      </c>
      <c r="K8" s="1">
        <v>94.975000000000009</v>
      </c>
      <c r="L8" s="1">
        <f t="shared" si="0"/>
        <v>544.26499999999999</v>
      </c>
    </row>
    <row r="9" spans="1:12" x14ac:dyDescent="0.25">
      <c r="A9" t="s">
        <v>27</v>
      </c>
      <c r="B9" s="1">
        <v>0</v>
      </c>
      <c r="C9" s="1">
        <v>42.9</v>
      </c>
      <c r="D9" s="1">
        <v>0</v>
      </c>
      <c r="E9" s="1">
        <v>11.38</v>
      </c>
      <c r="F9" s="1">
        <v>0</v>
      </c>
      <c r="G9" s="1">
        <v>0</v>
      </c>
      <c r="H9" s="1">
        <v>83.85</v>
      </c>
      <c r="I9" s="1">
        <v>0</v>
      </c>
      <c r="J9" s="1">
        <v>88.5</v>
      </c>
      <c r="K9" s="1">
        <v>10.4</v>
      </c>
      <c r="L9" s="1">
        <f t="shared" si="0"/>
        <v>237.03</v>
      </c>
    </row>
    <row r="10" spans="1:12" x14ac:dyDescent="0.25">
      <c r="A10" t="s">
        <v>28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52.5</v>
      </c>
      <c r="H10" s="1">
        <v>344.09050000000002</v>
      </c>
      <c r="I10" s="1">
        <v>0</v>
      </c>
      <c r="J10" s="1">
        <v>541.13</v>
      </c>
      <c r="K10" s="1">
        <v>40.664999999999999</v>
      </c>
      <c r="L10" s="1">
        <f t="shared" si="0"/>
        <v>978.38549999999998</v>
      </c>
    </row>
    <row r="11" spans="1:12" x14ac:dyDescent="0.25">
      <c r="A11" t="s">
        <v>29</v>
      </c>
      <c r="B11" s="1">
        <v>30</v>
      </c>
      <c r="C11" s="1">
        <v>62.699999999999996</v>
      </c>
      <c r="D11" s="1">
        <v>0</v>
      </c>
      <c r="E11" s="1">
        <v>0</v>
      </c>
      <c r="F11" s="1">
        <v>0</v>
      </c>
      <c r="G11" s="1">
        <v>3.45</v>
      </c>
      <c r="H11" s="1">
        <v>107.01899999999999</v>
      </c>
      <c r="I11" s="1">
        <v>0</v>
      </c>
      <c r="J11" s="1">
        <v>94.92</v>
      </c>
      <c r="K11" s="1">
        <v>0</v>
      </c>
      <c r="L11" s="1">
        <f t="shared" si="0"/>
        <v>298.089</v>
      </c>
    </row>
    <row r="12" spans="1:12" x14ac:dyDescent="0.25">
      <c r="A12" t="s">
        <v>30</v>
      </c>
      <c r="B12" s="1">
        <v>307.3</v>
      </c>
      <c r="C12" s="1">
        <v>204.10999999999999</v>
      </c>
      <c r="D12" s="1">
        <v>63.5</v>
      </c>
      <c r="E12" s="1">
        <v>69.81</v>
      </c>
      <c r="F12" s="1">
        <v>46</v>
      </c>
      <c r="G12" s="1">
        <v>32.269999999999996</v>
      </c>
      <c r="H12" s="1">
        <v>1445.6285</v>
      </c>
      <c r="I12" s="1">
        <v>0</v>
      </c>
      <c r="J12" s="1">
        <v>764.84400000000005</v>
      </c>
      <c r="K12" s="1">
        <v>24.3</v>
      </c>
      <c r="L12" s="1">
        <f t="shared" si="0"/>
        <v>2957.7625000000003</v>
      </c>
    </row>
    <row r="13" spans="1:12" x14ac:dyDescent="0.25">
      <c r="A13" t="s">
        <v>31</v>
      </c>
      <c r="B13" s="1">
        <v>13</v>
      </c>
      <c r="C13" s="1">
        <v>29.6</v>
      </c>
      <c r="D13" s="1">
        <v>0</v>
      </c>
      <c r="E13" s="1">
        <v>0</v>
      </c>
      <c r="F13" s="1">
        <v>0</v>
      </c>
      <c r="G13" s="1">
        <v>8.64</v>
      </c>
      <c r="H13" s="1">
        <v>62.55</v>
      </c>
      <c r="I13" s="1">
        <v>0</v>
      </c>
      <c r="J13" s="1">
        <v>47.79</v>
      </c>
      <c r="K13" s="1">
        <v>0</v>
      </c>
      <c r="L13" s="1">
        <f t="shared" si="0"/>
        <v>161.57999999999998</v>
      </c>
    </row>
    <row r="14" spans="1:12" x14ac:dyDescent="0.25">
      <c r="A14" t="s">
        <v>33</v>
      </c>
      <c r="B14" s="1">
        <v>62</v>
      </c>
      <c r="C14" s="1">
        <v>36.700000000000003</v>
      </c>
      <c r="D14" s="1">
        <v>0</v>
      </c>
      <c r="E14" s="1">
        <v>25.23</v>
      </c>
      <c r="F14" s="1">
        <v>61</v>
      </c>
      <c r="G14" s="1">
        <v>0</v>
      </c>
      <c r="H14" s="1">
        <v>412.58449999999993</v>
      </c>
      <c r="I14" s="1">
        <v>50</v>
      </c>
      <c r="J14" s="1">
        <v>104.72</v>
      </c>
      <c r="K14" s="1">
        <v>29.995000000000001</v>
      </c>
      <c r="L14" s="1">
        <f>SUM(B14:K14)</f>
        <v>782.22950000000003</v>
      </c>
    </row>
    <row r="15" spans="1:12" x14ac:dyDescent="0.25">
      <c r="A15" t="s">
        <v>32</v>
      </c>
      <c r="B15" s="1">
        <v>37.799999999999997</v>
      </c>
      <c r="C15" s="1">
        <v>42.33</v>
      </c>
      <c r="D15" s="1">
        <v>0</v>
      </c>
      <c r="E15" s="1">
        <v>25.2</v>
      </c>
      <c r="F15" s="1">
        <v>0</v>
      </c>
      <c r="G15" s="1">
        <v>0</v>
      </c>
      <c r="H15" s="1">
        <v>296.2355</v>
      </c>
      <c r="I15" s="1">
        <v>0</v>
      </c>
      <c r="J15" s="1">
        <v>495.36999999999995</v>
      </c>
      <c r="K15" s="1">
        <v>20.674999999999997</v>
      </c>
      <c r="L15" s="1">
        <f t="shared" si="0"/>
        <v>917.61049999999989</v>
      </c>
    </row>
    <row r="16" spans="1:12" x14ac:dyDescent="0.25">
      <c r="A16" t="s">
        <v>34</v>
      </c>
      <c r="B16" s="1">
        <v>438.9</v>
      </c>
      <c r="C16" s="1">
        <v>420.77</v>
      </c>
      <c r="D16" s="1">
        <v>70.709999999999994</v>
      </c>
      <c r="E16" s="1">
        <v>31.08</v>
      </c>
      <c r="F16" s="1">
        <v>93</v>
      </c>
      <c r="G16" s="1">
        <v>230.27</v>
      </c>
      <c r="H16" s="1">
        <v>786.221</v>
      </c>
      <c r="I16" s="1">
        <v>0</v>
      </c>
      <c r="J16" s="1">
        <v>0</v>
      </c>
      <c r="K16" s="1">
        <v>108.44499999999999</v>
      </c>
      <c r="L16" s="1">
        <f t="shared" si="0"/>
        <v>2179.3960000000002</v>
      </c>
    </row>
    <row r="17" spans="1:12" x14ac:dyDescent="0.25">
      <c r="A17" t="s">
        <v>11</v>
      </c>
      <c r="B17" s="1">
        <f>SUM(B2:B16)</f>
        <v>1805.7999999999997</v>
      </c>
      <c r="C17" s="1">
        <f>SUM(C2:C16)</f>
        <v>1724.4399999999998</v>
      </c>
      <c r="D17" s="1">
        <f>SUM(D2:D16)</f>
        <v>338.14</v>
      </c>
      <c r="E17" s="1">
        <f>SUM(E2:E16)</f>
        <v>374.28</v>
      </c>
      <c r="F17" s="1">
        <f>SUM(F2:F16)</f>
        <v>289</v>
      </c>
      <c r="G17" s="1">
        <f>SUM(G2:G16)</f>
        <v>493.20999999999992</v>
      </c>
      <c r="H17" s="1">
        <f>SUM(H2:H16)</f>
        <v>8955.7451000000001</v>
      </c>
      <c r="I17" s="1">
        <f>SUM(I2:I16)</f>
        <v>50</v>
      </c>
      <c r="J17" s="1">
        <f>SUM(J2:J16)</f>
        <v>5093.0000000000009</v>
      </c>
      <c r="K17" s="1">
        <f>SUM(K2:K16)</f>
        <v>466.08500000000004</v>
      </c>
      <c r="L17" s="1">
        <f t="shared" si="0"/>
        <v>19589.700099999998</v>
      </c>
    </row>
    <row r="18" spans="1:12" x14ac:dyDescent="0.25">
      <c r="A18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  <Value>57</Value>
    </TaxCatchAll>
    <Categories0 xmlns="2dd3b932-8b30-42c8-9dfc-f00df7d42eda">22</Categories0>
    <Reporting_x0020_Year xmlns="2dd3b932-8b30-42c8-9dfc-f00df7d42eda">2019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Status xmlns="2dd3b932-8b30-42c8-9dfc-f00df7d42eda" xsi:nil="true"/>
    <_DCDateCreated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0D72910-8211-4849-B1BB-28EFB171C8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4D85A1-2F34-4384-9B35-CD1640425D66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b25f3da-5814-4c1f-99f2-d637de11ca73"/>
    <ds:schemaRef ds:uri="http://schemas.microsoft.com/office/2006/metadata/properties"/>
    <ds:schemaRef ds:uri="http://schemas.microsoft.com/office/2006/documentManagement/types"/>
    <ds:schemaRef ds:uri="2dd3b932-8b30-42c8-9dfc-f00df7d42eda"/>
    <ds:schemaRef ds:uri="http://schemas.microsoft.com/sharepoint/v3/field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B3346BF-0E36-4D9B-AE05-1CFAC6039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FB46225-B483-41E7-BB05-61D9C39E083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Table_U.2.1</vt:lpstr>
      <vt:lpstr>Table_U.2.2</vt:lpstr>
      <vt:lpstr>Table_U.2.3</vt:lpstr>
      <vt:lpstr>Table_U.2.4</vt:lpstr>
      <vt:lpstr>Table_U.2.5</vt:lpstr>
      <vt:lpstr>Table_U.2.1</vt:lpstr>
      <vt:lpstr>Table_U.2.2</vt:lpstr>
      <vt:lpstr>Table_U.2.3</vt:lpstr>
      <vt:lpstr>Table_U.2.4</vt:lpstr>
      <vt:lpstr>Table_U.2.5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2018-08-21T14:05:26Z</dcterms:created>
  <dcterms:modified xsi:type="dcterms:W3CDTF">2020-04-09T13:06:37Z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