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0" documentId="8_{C002F264-7986-49B4-AE6A-3629FFE52A19}" xr6:coauthVersionLast="45" xr6:coauthVersionMax="45" xr10:uidLastSave="{00000000-0000-0000-0000-000000000000}"/>
  <bookViews>
    <workbookView xWindow="16284" yWindow="-108" windowWidth="23256" windowHeight="13176" activeTab="5" xr2:uid="{00000000-000D-0000-FFFF-FFFF00000000}"/>
  </bookViews>
  <sheets>
    <sheet name="Table_GD.1.1" sheetId="1" r:id="rId1"/>
    <sheet name="Table_GD.1.2" sheetId="2" r:id="rId2"/>
    <sheet name="Table_GD.1.3" sheetId="3" r:id="rId3"/>
    <sheet name="Table_GD.1.4" sheetId="4" r:id="rId4"/>
    <sheet name="Table_GD.1.5" sheetId="5" r:id="rId5"/>
    <sheet name="Table_GD.1.6" sheetId="6" r:id="rId6"/>
  </sheets>
  <externalReferences>
    <externalReference r:id="rId7"/>
  </externalReferences>
  <definedNames>
    <definedName name="Table_GD.1.1">'Table_GD.1.1'!$A$1:$E$18</definedName>
    <definedName name="Table_GD.1.2">'Table_GD.1.2'!$A$1:$E$18</definedName>
    <definedName name="Table_GD.1.3">'Table_GD.1.3'!$A$1:$E$18</definedName>
    <definedName name="Table_GD.1.4">'Table_GD.1.4'!$A$1:$E$18</definedName>
    <definedName name="Table_GD.1.5">'Table_GD.1.5'!$A$1:$F$18</definedName>
    <definedName name="Table_GD.1.6">'Table_GD.1.6'!$A$1:$F$18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6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2" i="6"/>
  <c r="G17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2" i="5"/>
  <c r="F1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2" i="4"/>
  <c r="F1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F1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2" i="2"/>
  <c r="F1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F17" i="5" l="1"/>
  <c r="F17" i="6"/>
  <c r="E17" i="4"/>
  <c r="E17" i="3"/>
  <c r="E17" i="2"/>
  <c r="E17" i="1"/>
</calcChain>
</file>

<file path=xl/sharedStrings.xml><?xml version="1.0" encoding="utf-8"?>
<sst xmlns="http://schemas.openxmlformats.org/spreadsheetml/2006/main" count="108" uniqueCount="23">
  <si>
    <t>Discipline</t>
  </si>
  <si>
    <t>Civil</t>
  </si>
  <si>
    <t>TOTAL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</si>
  <si>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</si>
  <si>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</si>
  <si>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</si>
  <si>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</si>
  <si>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</si>
  <si>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</si>
  <si>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</si>
  <si>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</si>
  <si>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</si>
  <si>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</si>
  <si>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</si>
  <si>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</si>
  <si>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</si>
  <si>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</si>
  <si>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de diplômes de maîtrise décernés, par discipline : 2015 à 2019</t>
  </si>
  <si>
    <t>Nombre total de diplômes de doctorat décernés, par discipline : 2015 à 2019</t>
  </si>
  <si>
    <t>Nombre total de diplômes de maîtrise décernés à des femmes, par discipline :  2015 à 2019</t>
  </si>
  <si>
    <t>Nombre total de diplômes de doctorat décernés à des femmes, par discipline : 2015 à 2019</t>
  </si>
  <si>
    <t>Nombre total de diplômes de maîtrise décernés à des étudiants étrangers, par discipline : 2015 à 2019</t>
  </si>
  <si>
    <t>Nombre total de diplômes de doctorat décernés à des étudiants étrangers, par discipline : 2015 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</si>
</sst>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90</v>
          </cell>
          <cell r="C2">
            <v>197</v>
          </cell>
          <cell r="D2">
            <v>93</v>
          </cell>
          <cell r="F2">
            <v>43</v>
          </cell>
          <cell r="G2">
            <v>86</v>
          </cell>
          <cell r="H2">
            <v>35</v>
          </cell>
          <cell r="J2">
            <v>35</v>
          </cell>
          <cell r="K2">
            <v>77</v>
          </cell>
          <cell r="L2">
            <v>30</v>
          </cell>
        </row>
        <row r="3">
          <cell r="B3">
            <v>271</v>
          </cell>
          <cell r="C3">
            <v>267</v>
          </cell>
          <cell r="D3">
            <v>204</v>
          </cell>
          <cell r="F3">
            <v>94</v>
          </cell>
          <cell r="G3">
            <v>114</v>
          </cell>
          <cell r="H3">
            <v>77</v>
          </cell>
          <cell r="J3">
            <v>184</v>
          </cell>
          <cell r="K3">
            <v>134</v>
          </cell>
          <cell r="L3">
            <v>125</v>
          </cell>
        </row>
        <row r="4">
          <cell r="B4">
            <v>808</v>
          </cell>
          <cell r="C4">
            <v>504</v>
          </cell>
          <cell r="D4">
            <v>246</v>
          </cell>
          <cell r="F4">
            <v>195</v>
          </cell>
          <cell r="G4">
            <v>159</v>
          </cell>
          <cell r="H4">
            <v>60</v>
          </cell>
          <cell r="J4">
            <v>501</v>
          </cell>
          <cell r="K4">
            <v>240</v>
          </cell>
          <cell r="L4">
            <v>123</v>
          </cell>
        </row>
        <row r="5">
          <cell r="B5">
            <v>279</v>
          </cell>
          <cell r="C5">
            <v>53</v>
          </cell>
          <cell r="D5">
            <v>29</v>
          </cell>
          <cell r="F5">
            <v>68</v>
          </cell>
          <cell r="G5">
            <v>11</v>
          </cell>
          <cell r="H5">
            <v>2</v>
          </cell>
          <cell r="J5">
            <v>223</v>
          </cell>
          <cell r="K5">
            <v>27</v>
          </cell>
          <cell r="L5">
            <v>19</v>
          </cell>
        </row>
        <row r="6">
          <cell r="B6">
            <v>1323</v>
          </cell>
          <cell r="C6">
            <v>649</v>
          </cell>
          <cell r="D6">
            <v>422</v>
          </cell>
          <cell r="F6">
            <v>421</v>
          </cell>
          <cell r="G6">
            <v>146</v>
          </cell>
          <cell r="H6">
            <v>81</v>
          </cell>
          <cell r="J6">
            <v>1115</v>
          </cell>
          <cell r="K6">
            <v>360</v>
          </cell>
          <cell r="L6">
            <v>222</v>
          </cell>
        </row>
        <row r="7">
          <cell r="B7">
            <v>2</v>
          </cell>
          <cell r="C7">
            <v>25</v>
          </cell>
          <cell r="D7">
            <v>20</v>
          </cell>
          <cell r="F7">
            <v>0</v>
          </cell>
          <cell r="G7">
            <v>1</v>
          </cell>
          <cell r="H7">
            <v>3</v>
          </cell>
          <cell r="J7">
            <v>0</v>
          </cell>
          <cell r="K7">
            <v>3</v>
          </cell>
          <cell r="L7">
            <v>8</v>
          </cell>
        </row>
        <row r="8">
          <cell r="B8">
            <v>223</v>
          </cell>
          <cell r="C8">
            <v>83</v>
          </cell>
          <cell r="D8">
            <v>19</v>
          </cell>
          <cell r="F8">
            <v>86</v>
          </cell>
          <cell r="G8">
            <v>44</v>
          </cell>
          <cell r="H8">
            <v>8</v>
          </cell>
          <cell r="J8">
            <v>160</v>
          </cell>
          <cell r="K8">
            <v>44</v>
          </cell>
          <cell r="L8">
            <v>9</v>
          </cell>
        </row>
        <row r="9">
          <cell r="B9">
            <v>13</v>
          </cell>
          <cell r="C9">
            <v>5</v>
          </cell>
          <cell r="D9">
            <v>2</v>
          </cell>
          <cell r="F9">
            <v>5</v>
          </cell>
          <cell r="G9">
            <v>2</v>
          </cell>
          <cell r="H9">
            <v>1</v>
          </cell>
          <cell r="J9">
            <v>9</v>
          </cell>
          <cell r="K9">
            <v>3</v>
          </cell>
          <cell r="L9">
            <v>0</v>
          </cell>
        </row>
        <row r="10">
          <cell r="B10">
            <v>450</v>
          </cell>
          <cell r="C10">
            <v>83</v>
          </cell>
          <cell r="D10">
            <v>29</v>
          </cell>
          <cell r="F10">
            <v>79</v>
          </cell>
          <cell r="G10">
            <v>32</v>
          </cell>
          <cell r="H10">
            <v>10</v>
          </cell>
          <cell r="J10">
            <v>382</v>
          </cell>
          <cell r="K10">
            <v>57</v>
          </cell>
          <cell r="L10">
            <v>10</v>
          </cell>
        </row>
        <row r="11">
          <cell r="B11">
            <v>50</v>
          </cell>
          <cell r="C11">
            <v>54</v>
          </cell>
          <cell r="D11">
            <v>42</v>
          </cell>
          <cell r="F11">
            <v>18</v>
          </cell>
          <cell r="G11">
            <v>15</v>
          </cell>
          <cell r="H11">
            <v>5</v>
          </cell>
          <cell r="J11">
            <v>32</v>
          </cell>
          <cell r="K11">
            <v>21</v>
          </cell>
          <cell r="L11">
            <v>23</v>
          </cell>
        </row>
        <row r="12">
          <cell r="B12">
            <v>1268</v>
          </cell>
          <cell r="C12">
            <v>592</v>
          </cell>
          <cell r="D12">
            <v>309</v>
          </cell>
          <cell r="F12">
            <v>116</v>
          </cell>
          <cell r="G12">
            <v>115</v>
          </cell>
          <cell r="H12">
            <v>37</v>
          </cell>
          <cell r="J12">
            <v>1036</v>
          </cell>
          <cell r="K12">
            <v>284</v>
          </cell>
          <cell r="L12">
            <v>184</v>
          </cell>
        </row>
        <row r="13">
          <cell r="B13">
            <v>22</v>
          </cell>
          <cell r="C13">
            <v>38</v>
          </cell>
          <cell r="D13">
            <v>27</v>
          </cell>
          <cell r="F13">
            <v>4</v>
          </cell>
          <cell r="G13">
            <v>7</v>
          </cell>
          <cell r="H13">
            <v>5</v>
          </cell>
          <cell r="J13">
            <v>18</v>
          </cell>
          <cell r="K13">
            <v>19</v>
          </cell>
          <cell r="L13">
            <v>16</v>
          </cell>
        </row>
        <row r="14">
          <cell r="B14">
            <v>317</v>
          </cell>
          <cell r="C14">
            <v>50</v>
          </cell>
          <cell r="D14">
            <v>16</v>
          </cell>
          <cell r="F14">
            <v>118</v>
          </cell>
          <cell r="G14">
            <v>15</v>
          </cell>
          <cell r="H14">
            <v>7</v>
          </cell>
          <cell r="J14">
            <v>260</v>
          </cell>
          <cell r="K14">
            <v>34</v>
          </cell>
          <cell r="L14">
            <v>6</v>
          </cell>
        </row>
        <row r="15">
          <cell r="B15">
            <v>898</v>
          </cell>
          <cell r="C15">
            <v>283</v>
          </cell>
          <cell r="D15">
            <v>227</v>
          </cell>
          <cell r="F15">
            <v>227</v>
          </cell>
          <cell r="G15">
            <v>69</v>
          </cell>
          <cell r="H15">
            <v>63</v>
          </cell>
          <cell r="J15">
            <v>613</v>
          </cell>
          <cell r="K15">
            <v>145</v>
          </cell>
          <cell r="L15">
            <v>143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B19">
            <v>6014</v>
          </cell>
          <cell r="C19">
            <v>2883</v>
          </cell>
          <cell r="D19">
            <v>1685</v>
          </cell>
          <cell r="F19">
            <v>1474</v>
          </cell>
          <cell r="G19">
            <v>816</v>
          </cell>
          <cell r="H19">
            <v>394</v>
          </cell>
          <cell r="J19">
            <v>4568</v>
          </cell>
          <cell r="K19">
            <v>1448</v>
          </cell>
          <cell r="L19">
            <v>918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opLeftCell="A16" workbookViewId="0">
      <selection activeCell="F24" sqref="F24"/>
    </sheetView>
  </sheetViews>
  <sheetFormatPr defaultRowHeight="14.4" x14ac:dyDescent="0.3"/>
  <cols>
    <col min="1" max="1" width="53.88671875" bestFit="1" customWidth="1"/>
  </cols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3</v>
      </c>
      <c r="B2" s="1">
        <v>159</v>
      </c>
      <c r="C2" s="1">
        <v>160</v>
      </c>
      <c r="D2" s="1">
        <v>270</v>
      </c>
      <c r="E2" s="1">
        <v>356</v>
      </c>
      <c r="F2">
        <f>'[1]Total G Degree by discipline'!B2+'[1]Total G Degree by discipline'!C2</f>
        <v>287</v>
      </c>
    </row>
    <row r="3" spans="1:6" x14ac:dyDescent="0.3">
      <c r="A3" t="s">
        <v>4</v>
      </c>
      <c r="B3" s="1">
        <v>463</v>
      </c>
      <c r="C3" s="1">
        <v>492</v>
      </c>
      <c r="D3" s="1">
        <v>468</v>
      </c>
      <c r="E3" s="1">
        <v>599</v>
      </c>
      <c r="F3">
        <f>'[1]Total G Degree by discipline'!B3+'[1]Total G Degree by discipline'!C3</f>
        <v>538</v>
      </c>
    </row>
    <row r="4" spans="1:6" x14ac:dyDescent="0.3">
      <c r="A4" t="s">
        <v>1</v>
      </c>
      <c r="B4" s="1">
        <v>874</v>
      </c>
      <c r="C4" s="1">
        <v>939</v>
      </c>
      <c r="D4" s="1">
        <v>1054</v>
      </c>
      <c r="E4" s="1">
        <v>1142</v>
      </c>
      <c r="F4">
        <f>'[1]Total G Degree by discipline'!B4+'[1]Total G Degree by discipline'!C4</f>
        <v>1312</v>
      </c>
    </row>
    <row r="5" spans="1:6" x14ac:dyDescent="0.3">
      <c r="A5" t="s">
        <v>5</v>
      </c>
      <c r="B5" s="1">
        <v>185</v>
      </c>
      <c r="C5" s="1">
        <v>171</v>
      </c>
      <c r="D5" s="1">
        <v>165</v>
      </c>
      <c r="E5" s="1">
        <v>1088</v>
      </c>
      <c r="F5">
        <f>'[1]Total G Degree by discipline'!B5+'[1]Total G Degree by discipline'!C5</f>
        <v>332</v>
      </c>
    </row>
    <row r="6" spans="1:6" x14ac:dyDescent="0.3">
      <c r="A6" t="s">
        <v>6</v>
      </c>
      <c r="B6" s="1">
        <v>1539</v>
      </c>
      <c r="C6" s="1">
        <v>1796</v>
      </c>
      <c r="D6" s="1">
        <v>1801</v>
      </c>
      <c r="E6" s="1">
        <v>1642</v>
      </c>
      <c r="F6">
        <f>'[1]Total G Degree by discipline'!B6+'[1]Total G Degree by discipline'!C6</f>
        <v>1972</v>
      </c>
    </row>
    <row r="7" spans="1:6" x14ac:dyDescent="0.3">
      <c r="A7" t="s">
        <v>7</v>
      </c>
      <c r="B7" s="1">
        <v>61</v>
      </c>
      <c r="C7" s="1">
        <v>67</v>
      </c>
      <c r="D7" s="1">
        <v>72</v>
      </c>
      <c r="E7" s="1">
        <v>57</v>
      </c>
      <c r="F7">
        <f>'[1]Total G Degree by discipline'!B7+'[1]Total G Degree by discipline'!C7</f>
        <v>27</v>
      </c>
    </row>
    <row r="8" spans="1:6" x14ac:dyDescent="0.3">
      <c r="A8" t="s">
        <v>8</v>
      </c>
      <c r="B8" s="1">
        <v>180</v>
      </c>
      <c r="C8" s="1">
        <v>200</v>
      </c>
      <c r="D8" s="1">
        <v>142</v>
      </c>
      <c r="E8" s="1">
        <v>100</v>
      </c>
      <c r="F8">
        <f>'[1]Total G Degree by discipline'!B8+'[1]Total G Degree by discipline'!C8</f>
        <v>306</v>
      </c>
    </row>
    <row r="9" spans="1:6" x14ac:dyDescent="0.3">
      <c r="A9" t="s">
        <v>9</v>
      </c>
      <c r="B9" s="1">
        <v>11</v>
      </c>
      <c r="C9" s="1">
        <v>14</v>
      </c>
      <c r="D9" s="1">
        <v>18</v>
      </c>
      <c r="E9" s="1">
        <v>40</v>
      </c>
      <c r="F9">
        <f>'[1]Total G Degree by discipline'!B9+'[1]Total G Degree by discipline'!C9</f>
        <v>18</v>
      </c>
    </row>
    <row r="10" spans="1:6" x14ac:dyDescent="0.3">
      <c r="A10" t="s">
        <v>10</v>
      </c>
      <c r="B10" s="1">
        <v>268</v>
      </c>
      <c r="C10" s="1">
        <v>204</v>
      </c>
      <c r="D10" s="1">
        <v>218</v>
      </c>
      <c r="E10" s="1">
        <v>638</v>
      </c>
      <c r="F10">
        <f>'[1]Total G Degree by discipline'!B10+'[1]Total G Degree by discipline'!C10</f>
        <v>533</v>
      </c>
    </row>
    <row r="11" spans="1:6" x14ac:dyDescent="0.3">
      <c r="A11" t="s">
        <v>11</v>
      </c>
      <c r="B11" s="1">
        <v>93</v>
      </c>
      <c r="C11" s="1">
        <v>90</v>
      </c>
      <c r="D11" s="1">
        <v>96</v>
      </c>
      <c r="E11" s="1">
        <v>178</v>
      </c>
      <c r="F11">
        <f>'[1]Total G Degree by discipline'!B11+'[1]Total G Degree by discipline'!C11</f>
        <v>104</v>
      </c>
    </row>
    <row r="12" spans="1:6" x14ac:dyDescent="0.3">
      <c r="A12" t="s">
        <v>12</v>
      </c>
      <c r="B12" s="1">
        <v>1062</v>
      </c>
      <c r="C12" s="1">
        <v>1255</v>
      </c>
      <c r="D12" s="1">
        <v>1296</v>
      </c>
      <c r="E12" s="1">
        <v>1683</v>
      </c>
      <c r="F12">
        <f>'[1]Total G Degree by discipline'!B12+'[1]Total G Degree by discipline'!C12</f>
        <v>1860</v>
      </c>
    </row>
    <row r="13" spans="1:6" x14ac:dyDescent="0.3">
      <c r="A13" t="s">
        <v>13</v>
      </c>
      <c r="B13" s="1">
        <v>83</v>
      </c>
      <c r="C13" s="1">
        <v>83</v>
      </c>
      <c r="D13" s="1">
        <v>70</v>
      </c>
      <c r="E13" s="1">
        <v>80</v>
      </c>
      <c r="F13">
        <f>'[1]Total G Degree by discipline'!B13+'[1]Total G Degree by discipline'!C13</f>
        <v>60</v>
      </c>
    </row>
    <row r="14" spans="1:6" x14ac:dyDescent="0.3">
      <c r="A14" t="s">
        <v>14</v>
      </c>
      <c r="B14" s="1">
        <v>149</v>
      </c>
      <c r="C14" s="1">
        <v>173</v>
      </c>
      <c r="D14" s="1">
        <v>157</v>
      </c>
      <c r="E14" s="1">
        <v>167</v>
      </c>
      <c r="F14">
        <f>'[1]Total G Degree by discipline'!B14+'[1]Total G Degree by discipline'!C14</f>
        <v>367</v>
      </c>
    </row>
    <row r="15" spans="1:6" x14ac:dyDescent="0.3">
      <c r="A15" t="s">
        <v>15</v>
      </c>
      <c r="B15" s="1">
        <v>1126</v>
      </c>
      <c r="C15" s="1">
        <v>895</v>
      </c>
      <c r="D15" s="1">
        <v>1017</v>
      </c>
      <c r="E15" s="1">
        <v>435</v>
      </c>
      <c r="F15">
        <f>'[1]Total G Degree by discipline'!B15+'[1]Total G Degree by discipline'!C15</f>
        <v>1181</v>
      </c>
    </row>
    <row r="16" spans="1:6" x14ac:dyDescent="0.3">
      <c r="A16" t="s">
        <v>16</v>
      </c>
      <c r="B16" s="1">
        <v>0</v>
      </c>
      <c r="C16" s="1">
        <v>0</v>
      </c>
      <c r="D16" s="1"/>
      <c r="E16" s="1"/>
      <c r="F16">
        <f>'[1]Total G Degree by discipline'!B16+'[1]Total G Degree by discipline'!C16</f>
        <v>0</v>
      </c>
    </row>
    <row r="17" spans="1:6" x14ac:dyDescent="0.3">
      <c r="A17" t="s">
        <v>2</v>
      </c>
      <c r="B17" s="1">
        <v>6253</v>
      </c>
      <c r="C17" s="1">
        <v>6539</v>
      </c>
      <c r="D17" s="1">
        <v>6844</v>
      </c>
      <c r="E17" s="1">
        <f>SUM(E2:E16)</f>
        <v>8205</v>
      </c>
      <c r="F17" s="1">
        <f>'[1]Total G Degree by discipline'!$B$19+'[1]Total G Degree by discipline'!$C$19</f>
        <v>8897</v>
      </c>
    </row>
    <row r="18" spans="1:6" x14ac:dyDescent="0.3">
      <c r="A1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B25" sqref="B25"/>
    </sheetView>
  </sheetViews>
  <sheetFormatPr defaultRowHeight="14.4" x14ac:dyDescent="0.3"/>
  <cols>
    <col min="1" max="1" width="53.5546875" bestFit="1" customWidth="1"/>
  </cols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3</v>
      </c>
      <c r="B2" s="1">
        <v>66</v>
      </c>
      <c r="C2" s="1">
        <v>62</v>
      </c>
      <c r="D2" s="1">
        <v>102</v>
      </c>
      <c r="E2" s="1">
        <v>139</v>
      </c>
      <c r="F2" s="1">
        <f>'[1]Total G Degree by discipline'!D2</f>
        <v>93</v>
      </c>
    </row>
    <row r="3" spans="1:6" x14ac:dyDescent="0.3">
      <c r="A3" t="s">
        <v>4</v>
      </c>
      <c r="B3" s="1">
        <v>174</v>
      </c>
      <c r="C3" s="1">
        <v>200</v>
      </c>
      <c r="D3" s="1">
        <v>219</v>
      </c>
      <c r="E3" s="1">
        <v>238</v>
      </c>
      <c r="F3" s="1">
        <f>'[1]Total G Degree by discipline'!D3</f>
        <v>204</v>
      </c>
    </row>
    <row r="4" spans="1:6" x14ac:dyDescent="0.3">
      <c r="A4" t="s">
        <v>1</v>
      </c>
      <c r="B4" s="1">
        <v>213</v>
      </c>
      <c r="C4" s="1">
        <v>259</v>
      </c>
      <c r="D4" s="1">
        <v>234</v>
      </c>
      <c r="E4" s="1">
        <v>197</v>
      </c>
      <c r="F4" s="1">
        <f>'[1]Total G Degree by discipline'!D4</f>
        <v>246</v>
      </c>
    </row>
    <row r="5" spans="1:6" x14ac:dyDescent="0.3">
      <c r="A5" t="s">
        <v>5</v>
      </c>
      <c r="B5" s="1">
        <v>32</v>
      </c>
      <c r="C5" s="1">
        <v>32</v>
      </c>
      <c r="D5" s="1">
        <v>34</v>
      </c>
      <c r="E5" s="1">
        <v>258</v>
      </c>
      <c r="F5" s="1">
        <f>'[1]Total G Degree by discipline'!D5</f>
        <v>29</v>
      </c>
    </row>
    <row r="6" spans="1:6" x14ac:dyDescent="0.3">
      <c r="A6" t="s">
        <v>6</v>
      </c>
      <c r="B6" s="1">
        <v>368</v>
      </c>
      <c r="C6" s="1">
        <v>387</v>
      </c>
      <c r="D6" s="1">
        <v>440</v>
      </c>
      <c r="E6" s="1">
        <v>392</v>
      </c>
      <c r="F6" s="1">
        <f>'[1]Total G Degree by discipline'!D6</f>
        <v>422</v>
      </c>
    </row>
    <row r="7" spans="1:6" x14ac:dyDescent="0.3">
      <c r="A7" t="s">
        <v>7</v>
      </c>
      <c r="B7" s="1">
        <v>36</v>
      </c>
      <c r="C7" s="1">
        <v>33</v>
      </c>
      <c r="D7" s="1">
        <v>30</v>
      </c>
      <c r="E7" s="1">
        <v>35</v>
      </c>
      <c r="F7" s="1">
        <f>'[1]Total G Degree by discipline'!D7</f>
        <v>20</v>
      </c>
    </row>
    <row r="8" spans="1:6" x14ac:dyDescent="0.3">
      <c r="A8" t="s">
        <v>8</v>
      </c>
      <c r="B8" s="1">
        <v>20</v>
      </c>
      <c r="C8" s="1">
        <v>19</v>
      </c>
      <c r="D8" s="1">
        <v>24</v>
      </c>
      <c r="E8" s="1">
        <v>5</v>
      </c>
      <c r="F8" s="1">
        <f>'[1]Total G Degree by discipline'!D8</f>
        <v>19</v>
      </c>
    </row>
    <row r="9" spans="1:6" x14ac:dyDescent="0.3">
      <c r="A9" t="s">
        <v>9</v>
      </c>
      <c r="B9" s="1">
        <v>1</v>
      </c>
      <c r="C9" s="1">
        <v>1</v>
      </c>
      <c r="D9" s="1">
        <v>2</v>
      </c>
      <c r="E9" s="1">
        <v>3</v>
      </c>
      <c r="F9" s="1">
        <f>'[1]Total G Degree by discipline'!D9</f>
        <v>2</v>
      </c>
    </row>
    <row r="10" spans="1:6" x14ac:dyDescent="0.3">
      <c r="A10" t="s">
        <v>10</v>
      </c>
      <c r="B10" s="1">
        <v>31</v>
      </c>
      <c r="C10" s="1">
        <v>34</v>
      </c>
      <c r="D10" s="1">
        <v>40</v>
      </c>
      <c r="E10" s="1">
        <v>85</v>
      </c>
      <c r="F10" s="1">
        <f>'[1]Total G Degree by discipline'!D10</f>
        <v>29</v>
      </c>
    </row>
    <row r="11" spans="1:6" x14ac:dyDescent="0.3">
      <c r="A11" t="s">
        <v>11</v>
      </c>
      <c r="B11" s="1">
        <v>49</v>
      </c>
      <c r="C11" s="1">
        <v>37</v>
      </c>
      <c r="D11" s="1">
        <v>71</v>
      </c>
      <c r="E11" s="1">
        <v>89</v>
      </c>
      <c r="F11" s="1">
        <f>'[1]Total G Degree by discipline'!D11</f>
        <v>42</v>
      </c>
    </row>
    <row r="12" spans="1:6" x14ac:dyDescent="0.3">
      <c r="A12" t="s">
        <v>12</v>
      </c>
      <c r="B12" s="1">
        <v>264</v>
      </c>
      <c r="C12" s="1">
        <v>290</v>
      </c>
      <c r="D12" s="1">
        <v>352</v>
      </c>
      <c r="E12" s="1">
        <v>278</v>
      </c>
      <c r="F12" s="1">
        <f>'[1]Total G Degree by discipline'!D12</f>
        <v>309</v>
      </c>
    </row>
    <row r="13" spans="1:6" x14ac:dyDescent="0.3">
      <c r="A13" t="s">
        <v>13</v>
      </c>
      <c r="B13" s="1">
        <v>18</v>
      </c>
      <c r="C13" s="1">
        <v>27</v>
      </c>
      <c r="D13" s="1">
        <v>16</v>
      </c>
      <c r="E13" s="1">
        <v>39</v>
      </c>
      <c r="F13" s="1">
        <f>'[1]Total G Degree by discipline'!D13</f>
        <v>27</v>
      </c>
    </row>
    <row r="14" spans="1:6" x14ac:dyDescent="0.3">
      <c r="A14" t="s">
        <v>14</v>
      </c>
      <c r="B14" s="1">
        <v>3</v>
      </c>
      <c r="C14" s="1">
        <v>2</v>
      </c>
      <c r="D14" s="1">
        <v>3</v>
      </c>
      <c r="E14" s="1">
        <v>6</v>
      </c>
      <c r="F14" s="1">
        <f>'[1]Total G Degree by discipline'!D14</f>
        <v>16</v>
      </c>
    </row>
    <row r="15" spans="1:6" x14ac:dyDescent="0.3">
      <c r="A15" t="s">
        <v>15</v>
      </c>
      <c r="B15" s="1">
        <v>146</v>
      </c>
      <c r="C15" s="1">
        <v>163</v>
      </c>
      <c r="D15" s="1">
        <v>146</v>
      </c>
      <c r="E15" s="1">
        <v>84</v>
      </c>
      <c r="F15" s="1">
        <f>'[1]Total G Degree by discipline'!D15</f>
        <v>227</v>
      </c>
    </row>
    <row r="16" spans="1:6" x14ac:dyDescent="0.3">
      <c r="A16" t="s">
        <v>16</v>
      </c>
      <c r="B16" s="1">
        <v>0</v>
      </c>
      <c r="C16" s="1">
        <v>0</v>
      </c>
      <c r="D16" s="1"/>
      <c r="E16" s="1"/>
      <c r="F16" s="1">
        <f>'[1]Total G Degree by discipline'!D16</f>
        <v>0</v>
      </c>
    </row>
    <row r="17" spans="1:6" x14ac:dyDescent="0.3">
      <c r="A17" t="s">
        <v>2</v>
      </c>
      <c r="B17" s="1">
        <v>1421</v>
      </c>
      <c r="C17" s="1">
        <v>1546</v>
      </c>
      <c r="D17" s="1">
        <v>1713</v>
      </c>
      <c r="E17" s="1">
        <f>SUM(E2:E16)</f>
        <v>1848</v>
      </c>
      <c r="F17" s="1">
        <f>'[1]Total G Degree by discipline'!$D$19</f>
        <v>1685</v>
      </c>
    </row>
    <row r="18" spans="1:6" x14ac:dyDescent="0.3">
      <c r="A18" t="s">
        <v>18</v>
      </c>
    </row>
    <row r="20" spans="1:6" x14ac:dyDescent="0.3">
      <c r="D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A26" sqref="A26"/>
    </sheetView>
  </sheetViews>
  <sheetFormatPr defaultRowHeight="14.4" x14ac:dyDescent="0.3"/>
  <cols>
    <col min="1" max="1" width="63.6640625" bestFit="1" customWidth="1"/>
  </cols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3</v>
      </c>
      <c r="B2" s="1">
        <v>63</v>
      </c>
      <c r="C2" s="1">
        <v>69</v>
      </c>
      <c r="D2" s="1">
        <v>111</v>
      </c>
      <c r="E2" s="1">
        <v>157</v>
      </c>
      <c r="F2" s="1">
        <f>'[1]Total G Degree by discipline'!F2+'[1]Total G Degree by discipline'!$G2</f>
        <v>129</v>
      </c>
    </row>
    <row r="3" spans="1:6" x14ac:dyDescent="0.3">
      <c r="A3" t="s">
        <v>4</v>
      </c>
      <c r="B3" s="1">
        <v>167</v>
      </c>
      <c r="C3" s="1">
        <v>187</v>
      </c>
      <c r="D3" s="1">
        <v>154</v>
      </c>
      <c r="E3" s="1">
        <v>239</v>
      </c>
      <c r="F3" s="1">
        <f>'[1]Total G Degree by discipline'!F3+'[1]Total G Degree by discipline'!$G3</f>
        <v>208</v>
      </c>
    </row>
    <row r="4" spans="1:6" x14ac:dyDescent="0.3">
      <c r="A4" t="s">
        <v>1</v>
      </c>
      <c r="B4" s="1">
        <v>235</v>
      </c>
      <c r="C4" s="1">
        <v>299</v>
      </c>
      <c r="D4" s="1">
        <v>283</v>
      </c>
      <c r="E4" s="1">
        <v>303</v>
      </c>
      <c r="F4" s="1">
        <f>'[1]Total G Degree by discipline'!F4+'[1]Total G Degree by discipline'!$G4</f>
        <v>354</v>
      </c>
    </row>
    <row r="5" spans="1:6" x14ac:dyDescent="0.3">
      <c r="A5" t="s">
        <v>5</v>
      </c>
      <c r="B5" s="1">
        <v>45</v>
      </c>
      <c r="C5" s="1">
        <v>30</v>
      </c>
      <c r="D5" s="1">
        <v>26</v>
      </c>
      <c r="E5" s="1">
        <v>287</v>
      </c>
      <c r="F5" s="1">
        <f>'[1]Total G Degree by discipline'!F5+'[1]Total G Degree by discipline'!$G5</f>
        <v>79</v>
      </c>
    </row>
    <row r="6" spans="1:6" x14ac:dyDescent="0.3">
      <c r="A6" t="s">
        <v>6</v>
      </c>
      <c r="B6" s="1">
        <v>363</v>
      </c>
      <c r="C6" s="1">
        <v>432</v>
      </c>
      <c r="D6" s="1">
        <v>495</v>
      </c>
      <c r="E6" s="1">
        <v>423</v>
      </c>
      <c r="F6" s="1">
        <f>'[1]Total G Degree by discipline'!F6+'[1]Total G Degree by discipline'!$G6</f>
        <v>567</v>
      </c>
    </row>
    <row r="7" spans="1:6" x14ac:dyDescent="0.3">
      <c r="A7" t="s">
        <v>7</v>
      </c>
      <c r="B7" s="1">
        <v>14</v>
      </c>
      <c r="C7" s="1">
        <v>16</v>
      </c>
      <c r="D7" s="1">
        <v>14</v>
      </c>
      <c r="E7" s="1">
        <v>16</v>
      </c>
      <c r="F7" s="1">
        <f>'[1]Total G Degree by discipline'!F7+'[1]Total G Degree by discipline'!$G7</f>
        <v>1</v>
      </c>
    </row>
    <row r="8" spans="1:6" x14ac:dyDescent="0.3">
      <c r="A8" t="s">
        <v>8</v>
      </c>
      <c r="B8" s="1">
        <v>77</v>
      </c>
      <c r="C8" s="1">
        <v>101</v>
      </c>
      <c r="D8" s="1">
        <v>61</v>
      </c>
      <c r="E8" s="1">
        <v>43</v>
      </c>
      <c r="F8" s="1">
        <f>'[1]Total G Degree by discipline'!F8+'[1]Total G Degree by discipline'!$G8</f>
        <v>130</v>
      </c>
    </row>
    <row r="9" spans="1:6" x14ac:dyDescent="0.3">
      <c r="A9" t="s">
        <v>9</v>
      </c>
      <c r="B9" s="1">
        <v>4</v>
      </c>
      <c r="C9" s="1">
        <v>5</v>
      </c>
      <c r="D9" s="1">
        <v>8</v>
      </c>
      <c r="E9" s="1">
        <v>10</v>
      </c>
      <c r="F9" s="1">
        <f>'[1]Total G Degree by discipline'!F9+'[1]Total G Degree by discipline'!$G9</f>
        <v>7</v>
      </c>
    </row>
    <row r="10" spans="1:6" x14ac:dyDescent="0.3">
      <c r="A10" t="s">
        <v>10</v>
      </c>
      <c r="B10" s="1">
        <v>99</v>
      </c>
      <c r="C10" s="1">
        <v>49</v>
      </c>
      <c r="D10" s="1">
        <v>66</v>
      </c>
      <c r="E10" s="1">
        <v>128</v>
      </c>
      <c r="F10" s="1">
        <f>'[1]Total G Degree by discipline'!F10+'[1]Total G Degree by discipline'!$G10</f>
        <v>111</v>
      </c>
    </row>
    <row r="11" spans="1:6" x14ac:dyDescent="0.3">
      <c r="A11" t="s">
        <v>11</v>
      </c>
      <c r="B11" s="1">
        <v>26</v>
      </c>
      <c r="C11" s="1">
        <v>30</v>
      </c>
      <c r="D11" s="1">
        <v>21</v>
      </c>
      <c r="E11" s="1">
        <v>51</v>
      </c>
      <c r="F11" s="1">
        <f>'[1]Total G Degree by discipline'!F11+'[1]Total G Degree by discipline'!$G11</f>
        <v>33</v>
      </c>
    </row>
    <row r="12" spans="1:6" x14ac:dyDescent="0.3">
      <c r="A12" t="s">
        <v>12</v>
      </c>
      <c r="B12" s="1">
        <v>146</v>
      </c>
      <c r="C12" s="1">
        <v>190</v>
      </c>
      <c r="D12" s="1">
        <v>185</v>
      </c>
      <c r="E12" s="1">
        <v>219</v>
      </c>
      <c r="F12" s="1">
        <f>'[1]Total G Degree by discipline'!F12+'[1]Total G Degree by discipline'!$G12</f>
        <v>231</v>
      </c>
    </row>
    <row r="13" spans="1:6" x14ac:dyDescent="0.3">
      <c r="A13" t="s">
        <v>13</v>
      </c>
      <c r="B13" s="1">
        <v>17</v>
      </c>
      <c r="C13" s="1">
        <v>17</v>
      </c>
      <c r="D13" s="1">
        <v>18</v>
      </c>
      <c r="E13" s="1">
        <v>20</v>
      </c>
      <c r="F13" s="1">
        <f>'[1]Total G Degree by discipline'!F13+'[1]Total G Degree by discipline'!$G13</f>
        <v>11</v>
      </c>
    </row>
    <row r="14" spans="1:6" x14ac:dyDescent="0.3">
      <c r="A14" t="s">
        <v>14</v>
      </c>
      <c r="B14" s="1">
        <v>40</v>
      </c>
      <c r="C14" s="1">
        <v>36</v>
      </c>
      <c r="D14" s="1">
        <v>45</v>
      </c>
      <c r="E14" s="1">
        <v>53</v>
      </c>
      <c r="F14" s="1">
        <f>'[1]Total G Degree by discipline'!F14+'[1]Total G Degree by discipline'!$G14</f>
        <v>133</v>
      </c>
    </row>
    <row r="15" spans="1:6" x14ac:dyDescent="0.3">
      <c r="A15" t="s">
        <v>15</v>
      </c>
      <c r="B15" s="1">
        <v>238</v>
      </c>
      <c r="C15" s="1">
        <v>204</v>
      </c>
      <c r="D15" s="1">
        <v>253</v>
      </c>
      <c r="E15" s="1">
        <v>111</v>
      </c>
      <c r="F15" s="1">
        <f>'[1]Total G Degree by discipline'!F15+'[1]Total G Degree by discipline'!$G15</f>
        <v>296</v>
      </c>
    </row>
    <row r="16" spans="1:6" x14ac:dyDescent="0.3">
      <c r="A16" t="s">
        <v>16</v>
      </c>
      <c r="B16" s="1">
        <v>0</v>
      </c>
      <c r="C16" s="1">
        <v>0</v>
      </c>
      <c r="D16" s="1"/>
      <c r="E16" s="1"/>
      <c r="F16" s="1">
        <f>'[1]Total G Degree by discipline'!F16+'[1]Total G Degree by discipline'!$G16</f>
        <v>0</v>
      </c>
    </row>
    <row r="17" spans="1:6" x14ac:dyDescent="0.3">
      <c r="A17" t="s">
        <v>2</v>
      </c>
      <c r="B17" s="1">
        <v>1534</v>
      </c>
      <c r="C17" s="1">
        <v>1665</v>
      </c>
      <c r="D17" s="1">
        <v>1740</v>
      </c>
      <c r="E17" s="1">
        <f>SUM(E2:E15)</f>
        <v>2060</v>
      </c>
      <c r="F17" s="1">
        <f>'[1]Total G Degree by discipline'!$F$19+'[1]Total G Degree by discipline'!$G$19</f>
        <v>2290</v>
      </c>
    </row>
    <row r="18" spans="1:6" x14ac:dyDescent="0.3">
      <c r="A18" t="s">
        <v>19</v>
      </c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>
      <selection activeCell="A18" sqref="A18"/>
    </sheetView>
  </sheetViews>
  <sheetFormatPr defaultRowHeight="14.4" x14ac:dyDescent="0.3"/>
  <cols>
    <col min="1" max="1" width="63.44140625" bestFit="1" customWidth="1"/>
  </cols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3</v>
      </c>
      <c r="B2">
        <v>21</v>
      </c>
      <c r="C2">
        <v>21</v>
      </c>
      <c r="D2">
        <v>36</v>
      </c>
      <c r="E2">
        <v>56</v>
      </c>
      <c r="F2">
        <f>'[1]Total G Degree by discipline'!H2</f>
        <v>35</v>
      </c>
    </row>
    <row r="3" spans="1:6" x14ac:dyDescent="0.3">
      <c r="A3" t="s">
        <v>4</v>
      </c>
      <c r="B3">
        <v>61</v>
      </c>
      <c r="C3">
        <v>72</v>
      </c>
      <c r="D3">
        <v>71</v>
      </c>
      <c r="E3">
        <v>84</v>
      </c>
      <c r="F3">
        <f>'[1]Total G Degree by discipline'!H3</f>
        <v>77</v>
      </c>
    </row>
    <row r="4" spans="1:6" x14ac:dyDescent="0.3">
      <c r="A4" t="s">
        <v>1</v>
      </c>
      <c r="B4">
        <v>49</v>
      </c>
      <c r="C4">
        <v>63</v>
      </c>
      <c r="D4">
        <v>67</v>
      </c>
      <c r="E4">
        <v>49</v>
      </c>
      <c r="F4">
        <f>'[1]Total G Degree by discipline'!H4</f>
        <v>60</v>
      </c>
    </row>
    <row r="5" spans="1:6" x14ac:dyDescent="0.3">
      <c r="A5" t="s">
        <v>5</v>
      </c>
      <c r="B5">
        <v>3</v>
      </c>
      <c r="C5">
        <v>11</v>
      </c>
      <c r="D5">
        <v>7</v>
      </c>
      <c r="E5">
        <v>54</v>
      </c>
      <c r="F5">
        <f>'[1]Total G Degree by discipline'!H5</f>
        <v>2</v>
      </c>
    </row>
    <row r="6" spans="1:6" x14ac:dyDescent="0.3">
      <c r="A6" t="s">
        <v>6</v>
      </c>
      <c r="B6">
        <v>60</v>
      </c>
      <c r="C6">
        <v>62</v>
      </c>
      <c r="D6">
        <v>83</v>
      </c>
      <c r="E6">
        <v>77</v>
      </c>
      <c r="F6">
        <f>'[1]Total G Degree by discipline'!H6</f>
        <v>81</v>
      </c>
    </row>
    <row r="7" spans="1:6" x14ac:dyDescent="0.3">
      <c r="A7" t="s">
        <v>7</v>
      </c>
      <c r="B7">
        <v>12</v>
      </c>
      <c r="C7">
        <v>11</v>
      </c>
      <c r="D7">
        <v>4</v>
      </c>
      <c r="E7">
        <v>4</v>
      </c>
      <c r="F7">
        <f>'[1]Total G Degree by discipline'!H7</f>
        <v>3</v>
      </c>
    </row>
    <row r="8" spans="1:6" x14ac:dyDescent="0.3">
      <c r="A8" t="s">
        <v>8</v>
      </c>
      <c r="B8">
        <v>4</v>
      </c>
      <c r="C8">
        <v>7</v>
      </c>
      <c r="D8">
        <v>12</v>
      </c>
      <c r="E8">
        <v>0</v>
      </c>
      <c r="F8">
        <f>'[1]Total G Degree by discipline'!H8</f>
        <v>8</v>
      </c>
    </row>
    <row r="9" spans="1:6" x14ac:dyDescent="0.3">
      <c r="A9" t="s">
        <v>9</v>
      </c>
      <c r="B9">
        <v>0</v>
      </c>
      <c r="C9">
        <v>0</v>
      </c>
      <c r="D9">
        <v>0</v>
      </c>
      <c r="E9">
        <v>1</v>
      </c>
      <c r="F9">
        <f>'[1]Total G Degree by discipline'!H9</f>
        <v>1</v>
      </c>
    </row>
    <row r="10" spans="1:6" x14ac:dyDescent="0.3">
      <c r="A10" t="s">
        <v>10</v>
      </c>
      <c r="B10">
        <v>9</v>
      </c>
      <c r="C10">
        <v>8</v>
      </c>
      <c r="D10">
        <v>7</v>
      </c>
      <c r="E10">
        <v>21</v>
      </c>
      <c r="F10">
        <f>'[1]Total G Degree by discipline'!H10</f>
        <v>10</v>
      </c>
    </row>
    <row r="11" spans="1:6" x14ac:dyDescent="0.3">
      <c r="A11" t="s">
        <v>11</v>
      </c>
      <c r="B11">
        <v>15</v>
      </c>
      <c r="C11">
        <v>13</v>
      </c>
      <c r="D11">
        <v>21</v>
      </c>
      <c r="E11">
        <v>26</v>
      </c>
      <c r="F11">
        <f>'[1]Total G Degree by discipline'!H11</f>
        <v>5</v>
      </c>
    </row>
    <row r="12" spans="1:6" x14ac:dyDescent="0.3">
      <c r="A12" t="s">
        <v>12</v>
      </c>
      <c r="B12">
        <v>49</v>
      </c>
      <c r="C12">
        <v>53</v>
      </c>
      <c r="D12">
        <v>56</v>
      </c>
      <c r="E12">
        <v>50</v>
      </c>
      <c r="F12">
        <f>'[1]Total G Degree by discipline'!H12</f>
        <v>37</v>
      </c>
    </row>
    <row r="13" spans="1:6" x14ac:dyDescent="0.3">
      <c r="A13" t="s">
        <v>13</v>
      </c>
      <c r="B13">
        <v>3</v>
      </c>
      <c r="C13">
        <v>8</v>
      </c>
      <c r="D13">
        <v>8</v>
      </c>
      <c r="E13">
        <v>11</v>
      </c>
      <c r="F13">
        <f>'[1]Total G Degree by discipline'!H13</f>
        <v>5</v>
      </c>
    </row>
    <row r="14" spans="1:6" x14ac:dyDescent="0.3">
      <c r="A14" t="s">
        <v>14</v>
      </c>
      <c r="B14">
        <v>0</v>
      </c>
      <c r="C14">
        <v>0</v>
      </c>
      <c r="D14">
        <v>0</v>
      </c>
      <c r="E14">
        <v>2</v>
      </c>
      <c r="F14">
        <f>'[1]Total G Degree by discipline'!H14</f>
        <v>7</v>
      </c>
    </row>
    <row r="15" spans="1:6" x14ac:dyDescent="0.3">
      <c r="A15" t="s">
        <v>15</v>
      </c>
      <c r="B15">
        <v>28</v>
      </c>
      <c r="C15">
        <v>37</v>
      </c>
      <c r="D15">
        <v>29</v>
      </c>
      <c r="E15">
        <v>14</v>
      </c>
      <c r="F15">
        <f>'[1]Total G Degree by discipline'!H15</f>
        <v>63</v>
      </c>
    </row>
    <row r="16" spans="1:6" x14ac:dyDescent="0.3">
      <c r="A16" t="s">
        <v>16</v>
      </c>
      <c r="B16">
        <v>0</v>
      </c>
      <c r="C16">
        <v>0</v>
      </c>
      <c r="F16">
        <f>'[1]Total G Degree by discipline'!H16</f>
        <v>0</v>
      </c>
    </row>
    <row r="17" spans="1:6" x14ac:dyDescent="0.3">
      <c r="A17" t="s">
        <v>2</v>
      </c>
      <c r="B17">
        <v>314</v>
      </c>
      <c r="C17">
        <v>366</v>
      </c>
      <c r="D17">
        <v>401</v>
      </c>
      <c r="E17">
        <f>SUM(E2:E16)</f>
        <v>449</v>
      </c>
      <c r="F17">
        <f>'[1]Total G Degree by discipline'!$H$19</f>
        <v>394</v>
      </c>
    </row>
    <row r="18" spans="1:6" x14ac:dyDescent="0.3">
      <c r="A18" t="s">
        <v>20</v>
      </c>
    </row>
    <row r="21" spans="1:6" x14ac:dyDescent="0.3">
      <c r="F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A18" sqref="A18"/>
    </sheetView>
  </sheetViews>
  <sheetFormatPr defaultRowHeight="14.4" x14ac:dyDescent="0.3"/>
  <cols>
    <col min="1" max="1" width="71.88671875" bestFit="1" customWidth="1"/>
  </cols>
  <sheetData>
    <row r="1" spans="1:7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</row>
    <row r="2" spans="1:7" x14ac:dyDescent="0.3">
      <c r="A2" t="s">
        <v>3</v>
      </c>
      <c r="B2" s="1">
        <v>61</v>
      </c>
      <c r="C2" s="1">
        <v>50</v>
      </c>
      <c r="D2" s="1">
        <v>55</v>
      </c>
      <c r="E2" s="1">
        <v>78</v>
      </c>
      <c r="F2" s="1">
        <v>154</v>
      </c>
      <c r="G2" s="1">
        <f>'[1]Total G Degree by discipline'!J2+'[1]Total G Degree by discipline'!K2</f>
        <v>112</v>
      </c>
    </row>
    <row r="3" spans="1:7" x14ac:dyDescent="0.3">
      <c r="A3" t="s">
        <v>4</v>
      </c>
      <c r="B3" s="1">
        <v>248</v>
      </c>
      <c r="C3" s="1">
        <v>264</v>
      </c>
      <c r="D3" s="1">
        <v>263</v>
      </c>
      <c r="E3" s="1">
        <v>278</v>
      </c>
      <c r="F3" s="1">
        <v>317</v>
      </c>
      <c r="G3" s="1">
        <f>'[1]Total G Degree by discipline'!J3+'[1]Total G Degree by discipline'!K3</f>
        <v>318</v>
      </c>
    </row>
    <row r="4" spans="1:7" x14ac:dyDescent="0.3">
      <c r="A4" t="s">
        <v>1</v>
      </c>
      <c r="B4" s="1">
        <v>328</v>
      </c>
      <c r="C4" s="1">
        <v>354</v>
      </c>
      <c r="D4" s="1">
        <v>413</v>
      </c>
      <c r="E4" s="1">
        <v>447</v>
      </c>
      <c r="F4" s="1">
        <v>541</v>
      </c>
      <c r="G4" s="1">
        <f>'[1]Total G Degree by discipline'!J4+'[1]Total G Degree by discipline'!K4</f>
        <v>741</v>
      </c>
    </row>
    <row r="5" spans="1:7" x14ac:dyDescent="0.3">
      <c r="A5" t="s">
        <v>5</v>
      </c>
      <c r="B5" s="1">
        <v>99</v>
      </c>
      <c r="C5" s="1">
        <v>95</v>
      </c>
      <c r="D5" s="1">
        <v>105</v>
      </c>
      <c r="E5" s="1">
        <v>73</v>
      </c>
      <c r="F5" s="1">
        <v>709</v>
      </c>
      <c r="G5" s="1">
        <f>'[1]Total G Degree by discipline'!J5+'[1]Total G Degree by discipline'!K5</f>
        <v>250</v>
      </c>
    </row>
    <row r="6" spans="1:7" x14ac:dyDescent="0.3">
      <c r="A6" t="s">
        <v>6</v>
      </c>
      <c r="B6" s="1">
        <v>1031</v>
      </c>
      <c r="C6" s="1">
        <v>966</v>
      </c>
      <c r="D6" s="1">
        <v>1237</v>
      </c>
      <c r="E6" s="1">
        <v>1312</v>
      </c>
      <c r="F6" s="1">
        <v>1184</v>
      </c>
      <c r="G6" s="1">
        <f>'[1]Total G Degree by discipline'!J6+'[1]Total G Degree by discipline'!K6</f>
        <v>1475</v>
      </c>
    </row>
    <row r="7" spans="1:7" x14ac:dyDescent="0.3">
      <c r="A7" t="s">
        <v>7</v>
      </c>
      <c r="B7" s="1">
        <v>20</v>
      </c>
      <c r="C7" s="1">
        <v>22</v>
      </c>
      <c r="D7" s="1">
        <v>30</v>
      </c>
      <c r="E7" s="1">
        <v>24</v>
      </c>
      <c r="F7" s="1">
        <v>19</v>
      </c>
      <c r="G7" s="1">
        <f>'[1]Total G Degree by discipline'!J7+'[1]Total G Degree by discipline'!K7</f>
        <v>3</v>
      </c>
    </row>
    <row r="8" spans="1:7" x14ac:dyDescent="0.3">
      <c r="A8" t="s">
        <v>8</v>
      </c>
      <c r="B8" s="1">
        <v>78</v>
      </c>
      <c r="C8" s="1">
        <v>107</v>
      </c>
      <c r="D8" s="1">
        <v>118</v>
      </c>
      <c r="E8" s="1">
        <v>75</v>
      </c>
      <c r="F8" s="1">
        <v>72</v>
      </c>
      <c r="G8" s="1">
        <f>'[1]Total G Degree by discipline'!J8+'[1]Total G Degree by discipline'!K8</f>
        <v>204</v>
      </c>
    </row>
    <row r="9" spans="1:7" x14ac:dyDescent="0.3">
      <c r="A9" t="s">
        <v>9</v>
      </c>
      <c r="B9" s="1">
        <v>2</v>
      </c>
      <c r="C9" s="1">
        <v>2</v>
      </c>
      <c r="D9" s="1">
        <v>6</v>
      </c>
      <c r="E9" s="1">
        <v>5</v>
      </c>
      <c r="F9" s="1">
        <v>22</v>
      </c>
      <c r="G9" s="1">
        <f>'[1]Total G Degree by discipline'!J9+'[1]Total G Degree by discipline'!K9</f>
        <v>12</v>
      </c>
    </row>
    <row r="10" spans="1:7" x14ac:dyDescent="0.3">
      <c r="A10" t="s">
        <v>10</v>
      </c>
      <c r="B10" s="1">
        <v>114</v>
      </c>
      <c r="C10" s="1">
        <v>120</v>
      </c>
      <c r="D10" s="1">
        <v>108</v>
      </c>
      <c r="E10" s="1">
        <v>160</v>
      </c>
      <c r="F10" s="1">
        <v>368</v>
      </c>
      <c r="G10" s="1">
        <f>'[1]Total G Degree by discipline'!J10+'[1]Total G Degree by discipline'!K10</f>
        <v>439</v>
      </c>
    </row>
    <row r="11" spans="1:7" x14ac:dyDescent="0.3">
      <c r="A11" t="s">
        <v>11</v>
      </c>
      <c r="B11" s="1">
        <v>52</v>
      </c>
      <c r="C11" s="1">
        <v>39</v>
      </c>
      <c r="D11" s="1">
        <v>50</v>
      </c>
      <c r="E11" s="1">
        <v>46</v>
      </c>
      <c r="F11" s="1">
        <v>107</v>
      </c>
      <c r="G11" s="1">
        <f>'[1]Total G Degree by discipline'!J11+'[1]Total G Degree by discipline'!K11</f>
        <v>53</v>
      </c>
    </row>
    <row r="12" spans="1:7" x14ac:dyDescent="0.3">
      <c r="A12" t="s">
        <v>12</v>
      </c>
      <c r="B12" s="1">
        <v>436</v>
      </c>
      <c r="C12" s="1">
        <v>530</v>
      </c>
      <c r="D12" s="1">
        <v>748</v>
      </c>
      <c r="E12" s="1">
        <v>776</v>
      </c>
      <c r="F12" s="1">
        <v>1119</v>
      </c>
      <c r="G12" s="1">
        <f>'[1]Total G Degree by discipline'!J12+'[1]Total G Degree by discipline'!K12</f>
        <v>1320</v>
      </c>
    </row>
    <row r="13" spans="1:7" x14ac:dyDescent="0.3">
      <c r="A13" t="s">
        <v>13</v>
      </c>
      <c r="B13" s="1">
        <v>37</v>
      </c>
      <c r="C13" s="1">
        <v>47</v>
      </c>
      <c r="D13" s="1">
        <v>39</v>
      </c>
      <c r="E13" s="1">
        <v>36</v>
      </c>
      <c r="F13" s="1">
        <v>57</v>
      </c>
      <c r="G13" s="1">
        <f>'[1]Total G Degree by discipline'!J13+'[1]Total G Degree by discipline'!K13</f>
        <v>37</v>
      </c>
    </row>
    <row r="14" spans="1:7" x14ac:dyDescent="0.3">
      <c r="A14" t="s">
        <v>14</v>
      </c>
      <c r="B14" s="1">
        <v>75</v>
      </c>
      <c r="C14" s="1">
        <v>118</v>
      </c>
      <c r="D14" s="1">
        <v>136</v>
      </c>
      <c r="E14" s="1">
        <v>106</v>
      </c>
      <c r="F14" s="1">
        <v>136</v>
      </c>
      <c r="G14" s="1">
        <f>'[1]Total G Degree by discipline'!J14+'[1]Total G Degree by discipline'!K14</f>
        <v>294</v>
      </c>
    </row>
    <row r="15" spans="1:7" x14ac:dyDescent="0.3">
      <c r="A15" t="s">
        <v>15</v>
      </c>
      <c r="B15" s="1">
        <v>551</v>
      </c>
      <c r="C15" s="1">
        <v>723</v>
      </c>
      <c r="D15" s="1">
        <v>601</v>
      </c>
      <c r="E15" s="1">
        <v>643</v>
      </c>
      <c r="F15" s="1">
        <v>244</v>
      </c>
      <c r="G15" s="1">
        <f>'[1]Total G Degree by discipline'!J15+'[1]Total G Degree by discipline'!K15</f>
        <v>758</v>
      </c>
    </row>
    <row r="16" spans="1:7" x14ac:dyDescent="0.3">
      <c r="A16" t="s">
        <v>16</v>
      </c>
      <c r="B16" s="1">
        <v>9</v>
      </c>
      <c r="C16" s="1">
        <v>0</v>
      </c>
      <c r="D16" s="1">
        <v>0</v>
      </c>
      <c r="E16" s="1"/>
      <c r="F16" s="1"/>
      <c r="G16" s="1">
        <f>'[1]Total G Degree by discipline'!J16+'[1]Total G Degree by discipline'!K16</f>
        <v>0</v>
      </c>
    </row>
    <row r="17" spans="1:7" x14ac:dyDescent="0.3">
      <c r="A17" t="s">
        <v>2</v>
      </c>
      <c r="B17" s="1">
        <v>3141</v>
      </c>
      <c r="C17" s="1">
        <v>3437</v>
      </c>
      <c r="D17" s="1">
        <v>3909</v>
      </c>
      <c r="E17" s="1">
        <v>4059</v>
      </c>
      <c r="F17" s="1">
        <f>SUM(F2:F16)</f>
        <v>5049</v>
      </c>
      <c r="G17" s="1">
        <f>'[1]Total G Degree by discipline'!$J$19+'[1]Total G Degree by discipline'!$K$19</f>
        <v>6016</v>
      </c>
    </row>
    <row r="18" spans="1:7" x14ac:dyDescent="0.3">
      <c r="A18" t="s">
        <v>21</v>
      </c>
      <c r="B18" s="1"/>
      <c r="C18" s="1"/>
      <c r="D18" s="1"/>
      <c r="E18" s="1"/>
      <c r="F18" s="1"/>
      <c r="G1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tabSelected="1" workbookViewId="0">
      <selection activeCell="A26" sqref="A26"/>
    </sheetView>
  </sheetViews>
  <sheetFormatPr defaultRowHeight="14.4" x14ac:dyDescent="0.3"/>
  <cols>
    <col min="1" max="1" width="71.5546875" bestFit="1" customWidth="1"/>
  </cols>
  <sheetData>
    <row r="1" spans="1:7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</row>
    <row r="2" spans="1:7" x14ac:dyDescent="0.3">
      <c r="A2" t="s">
        <v>3</v>
      </c>
      <c r="B2" s="1">
        <v>11</v>
      </c>
      <c r="C2" s="1">
        <v>15</v>
      </c>
      <c r="D2" s="1">
        <v>17</v>
      </c>
      <c r="E2" s="1">
        <v>35</v>
      </c>
      <c r="F2" s="1">
        <v>56</v>
      </c>
      <c r="G2" s="1">
        <f>'[1]Total G Degree by discipline'!L2</f>
        <v>30</v>
      </c>
    </row>
    <row r="3" spans="1:7" x14ac:dyDescent="0.3">
      <c r="A3" t="s">
        <v>4</v>
      </c>
      <c r="B3" s="1">
        <v>56</v>
      </c>
      <c r="C3" s="1">
        <v>65</v>
      </c>
      <c r="D3" s="1">
        <v>93</v>
      </c>
      <c r="E3" s="1">
        <v>103</v>
      </c>
      <c r="F3" s="1">
        <v>129</v>
      </c>
      <c r="G3" s="1">
        <f>'[1]Total G Degree by discipline'!L3</f>
        <v>125</v>
      </c>
    </row>
    <row r="4" spans="1:7" x14ac:dyDescent="0.3">
      <c r="A4" t="s">
        <v>1</v>
      </c>
      <c r="B4" s="1">
        <v>48</v>
      </c>
      <c r="C4" s="1">
        <v>84</v>
      </c>
      <c r="D4" s="1">
        <v>88</v>
      </c>
      <c r="E4" s="1">
        <v>96</v>
      </c>
      <c r="F4" s="1">
        <v>98</v>
      </c>
      <c r="G4" s="1">
        <f>'[1]Total G Degree by discipline'!L4</f>
        <v>123</v>
      </c>
    </row>
    <row r="5" spans="1:7" x14ac:dyDescent="0.3">
      <c r="A5" t="s">
        <v>5</v>
      </c>
      <c r="B5" s="1">
        <v>10</v>
      </c>
      <c r="C5" s="1">
        <v>12</v>
      </c>
      <c r="D5" s="1">
        <v>12</v>
      </c>
      <c r="E5" s="1">
        <v>20</v>
      </c>
      <c r="F5" s="1">
        <v>128</v>
      </c>
      <c r="G5" s="1">
        <f>'[1]Total G Degree by discipline'!L5</f>
        <v>19</v>
      </c>
    </row>
    <row r="6" spans="1:7" x14ac:dyDescent="0.3">
      <c r="A6" t="s">
        <v>6</v>
      </c>
      <c r="B6" s="1">
        <v>122</v>
      </c>
      <c r="C6" s="1">
        <v>137</v>
      </c>
      <c r="D6" s="1">
        <v>180</v>
      </c>
      <c r="E6" s="1">
        <v>252</v>
      </c>
      <c r="F6" s="1">
        <v>243</v>
      </c>
      <c r="G6" s="1">
        <f>'[1]Total G Degree by discipline'!L6</f>
        <v>222</v>
      </c>
    </row>
    <row r="7" spans="1:7" x14ac:dyDescent="0.3">
      <c r="A7" t="s">
        <v>7</v>
      </c>
      <c r="B7" s="1">
        <v>18</v>
      </c>
      <c r="C7" s="1">
        <v>13</v>
      </c>
      <c r="D7" s="1">
        <v>11</v>
      </c>
      <c r="E7" s="1">
        <v>13</v>
      </c>
      <c r="F7" s="1">
        <v>14</v>
      </c>
      <c r="G7" s="1">
        <f>'[1]Total G Degree by discipline'!L7</f>
        <v>8</v>
      </c>
    </row>
    <row r="8" spans="1:7" x14ac:dyDescent="0.3">
      <c r="A8" t="s">
        <v>8</v>
      </c>
      <c r="B8" s="1">
        <v>9</v>
      </c>
      <c r="C8" s="1">
        <v>11</v>
      </c>
      <c r="D8" s="1">
        <v>4</v>
      </c>
      <c r="E8" s="1">
        <v>14</v>
      </c>
      <c r="F8" s="1">
        <v>5</v>
      </c>
      <c r="G8" s="1">
        <f>'[1]Total G Degree by discipline'!L8</f>
        <v>9</v>
      </c>
    </row>
    <row r="9" spans="1:7" x14ac:dyDescent="0.3">
      <c r="A9" t="s">
        <v>9</v>
      </c>
      <c r="B9" s="1">
        <v>0</v>
      </c>
      <c r="C9" s="1">
        <v>0</v>
      </c>
      <c r="D9" s="1">
        <v>0</v>
      </c>
      <c r="E9" s="1">
        <v>0</v>
      </c>
      <c r="F9" s="1">
        <v>3</v>
      </c>
      <c r="G9" s="1">
        <f>'[1]Total G Degree by discipline'!L9</f>
        <v>0</v>
      </c>
    </row>
    <row r="10" spans="1:7" x14ac:dyDescent="0.3">
      <c r="A10" t="s">
        <v>10</v>
      </c>
      <c r="B10" s="1">
        <v>10</v>
      </c>
      <c r="C10" s="1">
        <v>12</v>
      </c>
      <c r="D10" s="1">
        <v>12</v>
      </c>
      <c r="E10" s="1">
        <v>17</v>
      </c>
      <c r="F10" s="1">
        <v>38</v>
      </c>
      <c r="G10" s="1">
        <f>'[1]Total G Degree by discipline'!L10</f>
        <v>10</v>
      </c>
    </row>
    <row r="11" spans="1:7" x14ac:dyDescent="0.3">
      <c r="A11" t="s">
        <v>11</v>
      </c>
      <c r="B11" s="1">
        <v>28</v>
      </c>
      <c r="C11" s="1">
        <v>20</v>
      </c>
      <c r="D11" s="1">
        <v>22</v>
      </c>
      <c r="E11" s="1">
        <v>43</v>
      </c>
      <c r="F11" s="1">
        <v>56</v>
      </c>
      <c r="G11" s="1">
        <f>'[1]Total G Degree by discipline'!L11</f>
        <v>23</v>
      </c>
    </row>
    <row r="12" spans="1:7" x14ac:dyDescent="0.3">
      <c r="A12" t="s">
        <v>12</v>
      </c>
      <c r="B12" s="1">
        <v>96</v>
      </c>
      <c r="C12" s="1">
        <v>97</v>
      </c>
      <c r="D12" s="1">
        <v>129</v>
      </c>
      <c r="E12" s="1">
        <v>192</v>
      </c>
      <c r="F12" s="1">
        <v>158</v>
      </c>
      <c r="G12" s="1">
        <f>'[1]Total G Degree by discipline'!L12</f>
        <v>184</v>
      </c>
    </row>
    <row r="13" spans="1:7" x14ac:dyDescent="0.3">
      <c r="A13" t="s">
        <v>13</v>
      </c>
      <c r="B13" s="1">
        <v>5</v>
      </c>
      <c r="C13" s="1">
        <v>5</v>
      </c>
      <c r="D13" s="1">
        <v>11</v>
      </c>
      <c r="E13" s="1">
        <v>6</v>
      </c>
      <c r="F13" s="1">
        <v>30</v>
      </c>
      <c r="G13" s="1">
        <f>'[1]Total G Degree by discipline'!L13</f>
        <v>16</v>
      </c>
    </row>
    <row r="14" spans="1:7" x14ac:dyDescent="0.3">
      <c r="A14" t="s">
        <v>14</v>
      </c>
      <c r="B14" s="1">
        <v>2</v>
      </c>
      <c r="C14" s="1">
        <v>1</v>
      </c>
      <c r="D14" s="1">
        <v>0</v>
      </c>
      <c r="E14" s="1">
        <v>2</v>
      </c>
      <c r="F14" s="1">
        <v>4</v>
      </c>
      <c r="G14" s="1">
        <f>'[1]Total G Degree by discipline'!L14</f>
        <v>6</v>
      </c>
    </row>
    <row r="15" spans="1:7" x14ac:dyDescent="0.3">
      <c r="A15" t="s">
        <v>15</v>
      </c>
      <c r="B15" s="1">
        <v>44</v>
      </c>
      <c r="C15" s="1">
        <v>72</v>
      </c>
      <c r="D15" s="1">
        <v>63</v>
      </c>
      <c r="E15" s="1">
        <v>68</v>
      </c>
      <c r="F15" s="1">
        <v>50</v>
      </c>
      <c r="G15" s="1">
        <f>'[1]Total G Degree by discipline'!L15</f>
        <v>143</v>
      </c>
    </row>
    <row r="16" spans="1:7" x14ac:dyDescent="0.3">
      <c r="A16" t="s">
        <v>16</v>
      </c>
      <c r="B16" s="1">
        <v>4</v>
      </c>
      <c r="C16" s="1">
        <v>0</v>
      </c>
      <c r="D16" s="1">
        <v>0</v>
      </c>
      <c r="E16" s="1"/>
      <c r="F16" s="1"/>
      <c r="G16" s="1">
        <f>'[1]Total G Degree by discipline'!L16</f>
        <v>0</v>
      </c>
    </row>
    <row r="17" spans="1:7" x14ac:dyDescent="0.3">
      <c r="A17" t="s">
        <v>2</v>
      </c>
      <c r="B17" s="1">
        <v>463</v>
      </c>
      <c r="C17" s="1">
        <v>544</v>
      </c>
      <c r="D17" s="1">
        <v>642</v>
      </c>
      <c r="E17" s="1">
        <v>861</v>
      </c>
      <c r="F17" s="1">
        <f>SUM(F2:F16)</f>
        <v>1012</v>
      </c>
      <c r="G17" s="1">
        <f>'[1]Total G Degree by discipline'!$L$19</f>
        <v>918</v>
      </c>
    </row>
    <row r="18" spans="1:7" x14ac:dyDescent="0.3">
      <c r="A18" t="s">
        <v>22</v>
      </c>
    </row>
    <row r="19" spans="1:7" x14ac:dyDescent="0.3">
      <c r="G1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64A2D14-D02D-46DE-8F77-3F44EF10E4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DAE05D-C9EB-4D37-9A16-9E2AD41D6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8745B-A97C-4C20-AB08-BB9C7A85CE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5714f780-5626-42c7-92e3-00877558227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1C1C91A-6D29-479B-8CF8-FFEE9C4584E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Table_GD.1.1</vt:lpstr>
      <vt:lpstr>Table_GD.1.2</vt:lpstr>
      <vt:lpstr>Table_GD.1.3</vt:lpstr>
      <vt:lpstr>Table_GD.1.4</vt:lpstr>
      <vt:lpstr>Table_GD.1.5</vt:lpstr>
      <vt:lpstr>Table_GD.1.6</vt:lpstr>
      <vt:lpstr>Table_GD.1.1</vt:lpstr>
      <vt:lpstr>Table_GD.1.2</vt:lpstr>
      <vt:lpstr>Table_GD.1.3</vt:lpstr>
      <vt:lpstr>Table_GD.1.4</vt:lpstr>
      <vt:lpstr>Table_GD.1.5</vt:lpstr>
      <vt:lpstr>Table_GD.1.6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2018-08-21T14:06:57Z</dcterms:created>
  <dcterms:modified xsi:type="dcterms:W3CDTF">2020-11-26T17:50:51Z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