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Community Engagement Files\Diversity, Equity and Inclusion\National membership survey\2020 report\Final\"/>
    </mc:Choice>
  </mc:AlternateContent>
  <xr:revisionPtr revIDLastSave="0" documentId="8_{D2D8D1FF-4F67-472A-85D9-BE932E996372}" xr6:coauthVersionLast="45" xr6:coauthVersionMax="45" xr10:uidLastSave="{00000000-0000-0000-0000-000000000000}"/>
  <bookViews>
    <workbookView xWindow="5925" yWindow="2175" windowWidth="22215" windowHeight="9555" xr2:uid="{0F3E67D7-7EFB-4555-B39B-7E799FD855D7}"/>
  </bookViews>
  <sheets>
    <sheet name="Newly Licensed (Table 3)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" i="1" l="1"/>
  <c r="I6" i="1" s="1"/>
  <c r="I3" i="1"/>
  <c r="I2" i="1"/>
  <c r="H2" i="1"/>
  <c r="H6" i="1" s="1"/>
  <c r="G2" i="1"/>
  <c r="G6" i="1" s="1"/>
  <c r="F2" i="1"/>
  <c r="F6" i="1" s="1"/>
  <c r="E2" i="1"/>
  <c r="E6" i="1" s="1"/>
  <c r="D2" i="1"/>
  <c r="D6" i="1" s="1"/>
</calcChain>
</file>

<file path=xl/sharedStrings.xml><?xml version="1.0" encoding="utf-8"?>
<sst xmlns="http://schemas.openxmlformats.org/spreadsheetml/2006/main" count="6" uniqueCount="6">
  <si>
    <t>National Newly Licensed</t>
  </si>
  <si>
    <t>Total Newly Licensed</t>
  </si>
  <si>
    <t>Total Newly Licensed (male)</t>
  </si>
  <si>
    <t>Total Newly Licensed (female)</t>
  </si>
  <si>
    <t>Total Newly Licensed (gender unknown)</t>
  </si>
  <si>
    <t>Percentage of Female Newly Licensed Engineers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</si>
</sst>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_-;\-* #,##0_-;_-* &quot;-&quot;??_-;_-@_-"/>
    <numFmt numFmtId="166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3C7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AEAAAA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ck">
        <color theme="0"/>
      </bottom>
      <diagonal/>
    </border>
    <border>
      <left/>
      <right/>
      <top style="medium">
        <color auto="1"/>
      </top>
      <bottom style="thick">
        <color theme="0"/>
      </bottom>
      <diagonal/>
    </border>
    <border>
      <left/>
      <right style="thick">
        <color theme="0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rgb="FFFFFFFF"/>
      </left>
      <right style="medium">
        <color rgb="FFFFFFFF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165" fontId="3" fillId="2" borderId="1" xfId="1" applyNumberFormat="1" applyFont="1" applyFill="1" applyBorder="1" applyAlignment="1">
      <alignment horizontal="center" vertical="center" wrapText="1"/>
    </xf>
    <xf numFmtId="165" fontId="3" fillId="2" borderId="2" xfId="1" applyNumberFormat="1" applyFont="1" applyFill="1" applyBorder="1" applyAlignment="1">
      <alignment horizontal="center" vertical="center" wrapText="1"/>
    </xf>
    <xf numFmtId="165" fontId="3" fillId="2" borderId="3" xfId="1" applyNumberFormat="1" applyFont="1" applyFill="1" applyBorder="1" applyAlignment="1">
      <alignment horizontal="center" vertical="center" wrapText="1"/>
    </xf>
    <xf numFmtId="1" fontId="3" fillId="2" borderId="4" xfId="1" applyNumberFormat="1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3" fontId="0" fillId="3" borderId="8" xfId="0" applyNumberFormat="1" applyFill="1" applyBorder="1" applyAlignment="1">
      <alignment wrapText="1"/>
    </xf>
    <xf numFmtId="3" fontId="0" fillId="4" borderId="8" xfId="0" applyNumberFormat="1" applyFill="1" applyBorder="1" applyAlignment="1">
      <alignment wrapText="1"/>
    </xf>
    <xf numFmtId="0" fontId="0" fillId="3" borderId="9" xfId="0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  <xf numFmtId="0" fontId="0" fillId="3" borderId="11" xfId="0" applyFill="1" applyBorder="1" applyAlignment="1">
      <alignment horizontal="left" vertical="top" wrapText="1"/>
    </xf>
    <xf numFmtId="3" fontId="0" fillId="3" borderId="12" xfId="0" applyNumberFormat="1" applyFill="1" applyBorder="1" applyAlignment="1">
      <alignment wrapText="1"/>
    </xf>
    <xf numFmtId="3" fontId="0" fillId="4" borderId="12" xfId="0" applyNumberFormat="1" applyFill="1" applyBorder="1" applyAlignment="1">
      <alignment wrapText="1"/>
    </xf>
    <xf numFmtId="0" fontId="2" fillId="5" borderId="13" xfId="0" applyFont="1" applyFill="1" applyBorder="1"/>
    <xf numFmtId="0" fontId="2" fillId="5" borderId="14" xfId="0" applyFont="1" applyFill="1" applyBorder="1"/>
    <xf numFmtId="166" fontId="2" fillId="5" borderId="15" xfId="0" applyNumberFormat="1" applyFont="1" applyFill="1" applyBorder="1"/>
    <xf numFmtId="166" fontId="2" fillId="5" borderId="16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 sz="1800" b="0" i="0" baseline="0">
                <a:effectLst/>
              </a:rPr>
              <a:t>National Newly Licensed Professional Engineers</a:t>
            </a:r>
            <a:endParaRPr lang="en-CA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v>Total Newly Licensed Male</c:v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'Newly Licensed (Table 3)'!$D$1:$I$1</c:f>
              <c:numCache>
                <c:formatCode>0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'Newly Licensed (Table 3)'!$D$3:$I$3</c:f>
              <c:numCache>
                <c:formatCode>#,##0</c:formatCode>
                <c:ptCount val="6"/>
                <c:pt idx="0">
                  <c:v>7175</c:v>
                </c:pt>
                <c:pt idx="1">
                  <c:v>8153</c:v>
                </c:pt>
                <c:pt idx="2">
                  <c:v>7136</c:v>
                </c:pt>
                <c:pt idx="3">
                  <c:v>8089</c:v>
                </c:pt>
                <c:pt idx="4">
                  <c:v>6411</c:v>
                </c:pt>
                <c:pt idx="5">
                  <c:v>7255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FD-452C-8128-8C3B156E2A12}"/>
            </c:ext>
          </c:extLst>
        </c:ser>
        <c:ser>
          <c:idx val="2"/>
          <c:order val="1"/>
          <c:tx>
            <c:v>Total Newly Licensed Female</c:v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'Newly Licensed (Table 3)'!$D$1:$I$1</c:f>
              <c:numCache>
                <c:formatCode>0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'Newly Licensed (Table 3)'!$D$4:$I$4</c:f>
              <c:numCache>
                <c:formatCode>#,##0</c:formatCode>
                <c:ptCount val="6"/>
                <c:pt idx="0">
                  <c:v>1470</c:v>
                </c:pt>
                <c:pt idx="1">
                  <c:v>1652</c:v>
                </c:pt>
                <c:pt idx="2">
                  <c:v>1482</c:v>
                </c:pt>
                <c:pt idx="3">
                  <c:v>1773</c:v>
                </c:pt>
                <c:pt idx="4">
                  <c:v>1414</c:v>
                </c:pt>
                <c:pt idx="5">
                  <c:v>1577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FD-452C-8128-8C3B156E2A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66867200"/>
        <c:axId val="1681296288"/>
      </c:barChart>
      <c:catAx>
        <c:axId val="17668672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1296288"/>
        <c:crosses val="autoZero"/>
        <c:auto val="1"/>
        <c:lblAlgn val="ctr"/>
        <c:lblOffset val="100"/>
        <c:noMultiLvlLbl val="0"/>
      </c:catAx>
      <c:valAx>
        <c:axId val="1681296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686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261936</xdr:colOff>
      <xdr:row>8</xdr:row>
      <xdr:rowOff>90486</xdr:rowOff>
    </xdr:from>
    <xdr:to>
      <xdr:col>9</xdr:col>
      <xdr:colOff>380999</xdr:colOff>
      <xdr:row>31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C0F3A85-F899-46E0-8A79-15B6E037AC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-Membership-Tables-all%20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bership (Table 1)"/>
      <sheetName val="30 by 30 (Table 2)"/>
      <sheetName val="Newly Licensed (Table 3)"/>
      <sheetName val="Internal Trade Applicants"/>
      <sheetName val="Students"/>
    </sheetNames>
    <sheetDataSet>
      <sheetData sheetId="0"/>
      <sheetData sheetId="1">
        <row r="2">
          <cell r="N2">
            <v>7255</v>
          </cell>
        </row>
        <row r="3">
          <cell r="N3">
            <v>1577</v>
          </cell>
        </row>
        <row r="5">
          <cell r="N5">
            <v>8833</v>
          </cell>
        </row>
      </sheetData>
      <sheetData sheetId="2">
        <row r="1">
          <cell r="D1">
            <v>2014</v>
          </cell>
          <cell r="E1">
            <v>2015</v>
          </cell>
          <cell r="F1">
            <v>2016</v>
          </cell>
          <cell r="G1">
            <v>2017</v>
          </cell>
          <cell r="H1">
            <v>2018</v>
          </cell>
          <cell r="I1">
            <v>2019</v>
          </cell>
        </row>
        <row r="3">
          <cell r="D3">
            <v>7175</v>
          </cell>
          <cell r="E3">
            <v>8153</v>
          </cell>
          <cell r="F3">
            <v>7136</v>
          </cell>
          <cell r="G3">
            <v>8089</v>
          </cell>
          <cell r="H3">
            <v>6411</v>
          </cell>
          <cell r="I3">
            <v>7255</v>
          </cell>
        </row>
        <row r="4">
          <cell r="D4">
            <v>1470</v>
          </cell>
          <cell r="E4">
            <v>1652</v>
          </cell>
          <cell r="F4">
            <v>1482</v>
          </cell>
          <cell r="G4">
            <v>1773</v>
          </cell>
          <cell r="H4">
            <v>1414</v>
          </cell>
          <cell r="I4">
            <v>1577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3EF66-3344-48B0-9D5A-6AED234E54B6}">
  <dimension ref="A1:I6"/>
  <sheetViews>
    <sheetView tabSelected="1" workbookViewId="0">
      <selection activeCell="E8" sqref="E8"/>
    </sheetView>
  </sheetViews>
  <sheetFormatPr defaultRowHeight="15" x14ac:dyDescent="0.25"/>
  <cols>
    <col min="1" max="1" width="11.5703125" bestFit="1" customWidth="1"/>
    <col min="2" max="2" width="12" bestFit="1" customWidth="1"/>
    <col min="3" max="3" width="22.28515625" customWidth="1"/>
    <col min="4" max="8" width="8.7109375" customWidth="1"/>
    <col min="9" max="9" width="10" customWidth="1"/>
    <col min="10" max="16" width="16.28515625" bestFit="1" customWidth="1"/>
    <col min="17" max="20" width="16.5703125" bestFit="1" customWidth="1"/>
    <col min="21" max="21" width="11.5703125" bestFit="1" customWidth="1"/>
    <col min="22" max="24" width="18.5703125" bestFit="1" customWidth="1"/>
    <col min="25" max="27" width="16.5703125" bestFit="1" customWidth="1"/>
  </cols>
  <sheetData>
    <row r="1" spans="1:9" ht="23.25" customHeight="1" thickBot="1" x14ac:dyDescent="0.3">
      <c r="A1" s="1" t="s">
        <v>0</v>
      </c>
      <c r="B1" s="2"/>
      <c r="C1" s="3"/>
      <c r="D1" s="4">
        <v>2014</v>
      </c>
      <c r="E1" s="4">
        <v>2015</v>
      </c>
      <c r="F1" s="4">
        <v>2016</v>
      </c>
      <c r="G1" s="4">
        <v>2017</v>
      </c>
      <c r="H1" s="4">
        <v>2018</v>
      </c>
      <c r="I1" s="4">
        <v>2019</v>
      </c>
    </row>
    <row r="2" spans="1:9" ht="15" customHeight="1" thickTop="1" thickBot="1" x14ac:dyDescent="0.3">
      <c r="A2" s="5" t="s">
        <v>1</v>
      </c>
      <c r="B2" s="6"/>
      <c r="C2" s="7"/>
      <c r="D2" s="8">
        <f>SUM(D3:D4)</f>
        <v>8645</v>
      </c>
      <c r="E2" s="8">
        <f>SUM(E3:E4)</f>
        <v>9805</v>
      </c>
      <c r="F2" s="8">
        <f>SUM(F3:F4)</f>
        <v>8618</v>
      </c>
      <c r="G2" s="8">
        <f>SUM(G3:G4)</f>
        <v>9862</v>
      </c>
      <c r="H2" s="8">
        <f>SUM(H3:H4)</f>
        <v>7825</v>
      </c>
      <c r="I2" s="8">
        <f>('[1]30 by 30 (Table 2)'!N5)</f>
        <v>8833</v>
      </c>
    </row>
    <row r="3" spans="1:9" ht="15" customHeight="1" thickTop="1" thickBot="1" x14ac:dyDescent="0.3">
      <c r="A3" s="5" t="s">
        <v>2</v>
      </c>
      <c r="B3" s="6"/>
      <c r="C3" s="7"/>
      <c r="D3" s="8">
        <v>7175</v>
      </c>
      <c r="E3" s="8">
        <v>8153</v>
      </c>
      <c r="F3" s="8">
        <v>7136</v>
      </c>
      <c r="G3" s="9">
        <v>8089</v>
      </c>
      <c r="H3" s="8">
        <v>6411</v>
      </c>
      <c r="I3" s="8">
        <f>('[1]30 by 30 (Table 2)'!N2)</f>
        <v>7255</v>
      </c>
    </row>
    <row r="4" spans="1:9" ht="15" customHeight="1" thickTop="1" thickBot="1" x14ac:dyDescent="0.3">
      <c r="A4" s="10" t="s">
        <v>3</v>
      </c>
      <c r="B4" s="11"/>
      <c r="C4" s="12"/>
      <c r="D4" s="13">
        <v>1470</v>
      </c>
      <c r="E4" s="13">
        <v>1652</v>
      </c>
      <c r="F4" s="13">
        <v>1482</v>
      </c>
      <c r="G4" s="14">
        <v>1773</v>
      </c>
      <c r="H4" s="13">
        <v>1414</v>
      </c>
      <c r="I4" s="13">
        <f>('[1]30 by 30 (Table 2)'!N3)</f>
        <v>1577</v>
      </c>
    </row>
    <row r="5" spans="1:9" ht="15.75" thickTop="1" x14ac:dyDescent="0.25">
      <c r="A5" s="10" t="s">
        <v>4</v>
      </c>
      <c r="B5" s="11"/>
      <c r="C5" s="12"/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1</v>
      </c>
    </row>
    <row r="6" spans="1:9" ht="15" customHeight="1" x14ac:dyDescent="0.25">
      <c r="A6" s="15" t="s">
        <v>5</v>
      </c>
      <c r="B6" s="16"/>
      <c r="C6" s="17"/>
      <c r="D6" s="17">
        <f t="shared" ref="D6:I6" si="0">D4/D2</f>
        <v>0.17004048582995951</v>
      </c>
      <c r="E6" s="17">
        <f t="shared" si="0"/>
        <v>0.16848546659867414</v>
      </c>
      <c r="F6" s="17">
        <f t="shared" si="0"/>
        <v>0.17196565328382454</v>
      </c>
      <c r="G6" s="17">
        <f t="shared" si="0"/>
        <v>0.17978097748935307</v>
      </c>
      <c r="H6" s="17">
        <f t="shared" si="0"/>
        <v>0.18070287539936103</v>
      </c>
      <c r="I6" s="18">
        <f t="shared" si="0"/>
        <v>0.17853503905807766</v>
      </c>
    </row>
  </sheetData>
  <mergeCells count="5">
    <mergeCell ref="A1:C1"/>
    <mergeCell ref="A2:C2"/>
    <mergeCell ref="A3:C3"/>
    <mergeCell ref="A4:C4"/>
    <mergeCell ref="A5:C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Newly Licensed (Table 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Cassandra Polyzou</dc:creator>
  <cp:lastModifiedBy>Cassandra Polyzou</cp:lastModifiedBy>
  <dcterms:created xsi:type="dcterms:W3CDTF">2020-10-20T13:12:44Z</dcterms:created>
  <dcterms:modified xsi:type="dcterms:W3CDTF">2020-10-20T13:13:08Z</dcterms:modified>
</cp:coreProperties>
</file>